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202300"/>
  <mc:AlternateContent xmlns:mc="http://schemas.openxmlformats.org/markup-compatibility/2006">
    <mc:Choice Requires="x15">
      <x15ac:absPath xmlns:x15ac="http://schemas.microsoft.com/office/spreadsheetml/2010/11/ac" url="/Users/lindajohnson/Desktop/"/>
    </mc:Choice>
  </mc:AlternateContent>
  <xr:revisionPtr revIDLastSave="0" documentId="13_ncr:1_{9D109A8A-E8AB-5941-8731-85F6708689EA}" xr6:coauthVersionLast="47" xr6:coauthVersionMax="47" xr10:uidLastSave="{00000000-0000-0000-0000-000000000000}"/>
  <bookViews>
    <workbookView xWindow="0" yWindow="0" windowWidth="38400" windowHeight="21600" xr2:uid="{CEE1A5EC-3846-4B44-8202-7AFD4D0E0892}"/>
  </bookViews>
  <sheets>
    <sheet name="Read Me" sheetId="2" r:id="rId1"/>
    <sheet name="Calculator" sheetId="1" r:id="rId2"/>
    <sheet name="Calculator (2)" sheetId="5" r:id="rId3"/>
    <sheet name="Calculator (3)" sheetId="6" r:id="rId4"/>
    <sheet name="Calculator (4)" sheetId="7" r:id="rId5"/>
    <sheet name="Calculator (5)" sheetId="8" r:id="rId6"/>
  </sheets>
  <definedNames>
    <definedName name="solver_adj" localSheetId="0" hidden="1">'Read Me'!$A$7:$A$8</definedName>
    <definedName name="solver_cvg" localSheetId="0" hidden="1">0.0001</definedName>
    <definedName name="solver_drv" localSheetId="0" hidden="1">1</definedName>
    <definedName name="solver_eng" localSheetId="0" hidden="1">1</definedName>
    <definedName name="solver_itr" localSheetId="0" hidden="1">2147483647</definedName>
    <definedName name="solver_lhs1" localSheetId="0" hidden="1">'Read Me'!$A$16</definedName>
    <definedName name="solver_lhs2" localSheetId="0" hidden="1">'Read Me'!$A$17</definedName>
    <definedName name="solver_lhs3" localSheetId="0" hidden="1">'Read Me'!$A$18</definedName>
    <definedName name="solver_lhs4" localSheetId="0" hidden="1">'Read Me'!$A$10</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1</definedName>
    <definedName name="solver_opt" localSheetId="0" hidden="1">'Read Me'!$A$4</definedName>
    <definedName name="solver_pre" localSheetId="0" hidden="1">0.000001</definedName>
    <definedName name="solver_rbv" localSheetId="0" hidden="1">1</definedName>
    <definedName name="solver_rel1" localSheetId="0" hidden="1">2</definedName>
    <definedName name="solver_rel2" localSheetId="0" hidden="1">2</definedName>
    <definedName name="solver_rel3" localSheetId="0" hidden="1">3</definedName>
    <definedName name="solver_rel4" localSheetId="0" hidden="1">2</definedName>
    <definedName name="solver_rhs1" localSheetId="0" hidden="1">'Read Me'!$C$16</definedName>
    <definedName name="solver_rhs2" localSheetId="0" hidden="1">'Read Me'!$C$17</definedName>
    <definedName name="solver_rhs3" localSheetId="0" hidden="1">'Read Me'!$C$18</definedName>
    <definedName name="solver_rhs4" localSheetId="0" hidden="1">'Read Me'!$C$20</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13212.49</definedName>
    <definedName name="solver_ver" localSheetId="0"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8" l="1"/>
  <c r="E11" i="8"/>
  <c r="H6" i="8" s="1"/>
  <c r="H9" i="8"/>
  <c r="Q6" i="8"/>
  <c r="O2" i="8"/>
  <c r="H23" i="7"/>
  <c r="E11" i="7"/>
  <c r="H6" i="7" s="1"/>
  <c r="H9" i="7"/>
  <c r="Q6" i="7"/>
  <c r="O2" i="7"/>
  <c r="E23" i="5"/>
  <c r="T6" i="5" a="1"/>
  <c r="T6" i="5" s="1"/>
  <c r="H23" i="6"/>
  <c r="E11" i="6"/>
  <c r="H6" i="6" s="1"/>
  <c r="H9" i="6"/>
  <c r="Q6" i="6"/>
  <c r="O2" i="6"/>
  <c r="H23" i="5"/>
  <c r="E11" i="5"/>
  <c r="H6" i="5" s="1"/>
  <c r="H9" i="5"/>
  <c r="Q6" i="5"/>
  <c r="O2" i="5"/>
  <c r="H9" i="1"/>
  <c r="H23" i="1"/>
  <c r="E11" i="1"/>
  <c r="R6" i="8" l="1" a="1"/>
  <c r="R6" i="8" s="1"/>
  <c r="S6" i="8" s="1" a="1"/>
  <c r="S6" i="8" s="1"/>
  <c r="T6" i="8" s="1" a="1"/>
  <c r="T6" i="8" s="1"/>
  <c r="U6" i="8" s="1" a="1"/>
  <c r="U6" i="8" s="1"/>
  <c r="R6" i="6" a="1"/>
  <c r="R6" i="6" s="1"/>
  <c r="S6" i="6" s="1" a="1"/>
  <c r="S6" i="6" s="1"/>
  <c r="T6" i="6" s="1" a="1"/>
  <c r="T6" i="6" s="1"/>
  <c r="U6" i="6" s="1" a="1"/>
  <c r="U6" i="6" s="1"/>
  <c r="R6" i="7" a="1"/>
  <c r="R6" i="7" s="1"/>
  <c r="R6" i="5" a="1"/>
  <c r="R6" i="5" s="1"/>
  <c r="S6" i="5" s="1" a="1"/>
  <c r="S6" i="5" s="1"/>
  <c r="U6" i="5" s="1" a="1"/>
  <c r="U6" i="5" s="1"/>
  <c r="Q7" i="8" l="1"/>
  <c r="R7" i="8" s="1" a="1"/>
  <c r="R7" i="8" s="1"/>
  <c r="V6" i="8" a="1"/>
  <c r="V6" i="8" s="1"/>
  <c r="S6" i="7" a="1"/>
  <c r="S6" i="7" s="1"/>
  <c r="T6" i="7" s="1" a="1"/>
  <c r="T6" i="7" s="1"/>
  <c r="U6" i="7" s="1" a="1"/>
  <c r="U6" i="7" s="1"/>
  <c r="V6" i="6" a="1"/>
  <c r="V6" i="6" s="1"/>
  <c r="Q7" i="6"/>
  <c r="R7" i="6" s="1" a="1"/>
  <c r="R7" i="6" s="1"/>
  <c r="V6" i="5" a="1"/>
  <c r="V6" i="5" s="1"/>
  <c r="Q7" i="5"/>
  <c r="R7" i="5" s="1" a="1"/>
  <c r="R7" i="5" s="1"/>
  <c r="S7" i="8" l="1" a="1"/>
  <c r="S7" i="8" s="1"/>
  <c r="T7" i="8" s="1" a="1"/>
  <c r="T7" i="8" s="1"/>
  <c r="U7" i="8" s="1" a="1"/>
  <c r="U7" i="8" s="1"/>
  <c r="Q7" i="7"/>
  <c r="R7" i="7" s="1" a="1"/>
  <c r="R7" i="7" s="1"/>
  <c r="V6" i="7" a="1"/>
  <c r="V6" i="7" s="1"/>
  <c r="S7" i="6" a="1"/>
  <c r="S7" i="6" s="1"/>
  <c r="S7" i="5" a="1"/>
  <c r="S7" i="5" s="1"/>
  <c r="T7" i="5" s="1" a="1"/>
  <c r="T7" i="5" s="1"/>
  <c r="H6" i="1"/>
  <c r="Q8" i="8" l="1"/>
  <c r="R8" i="8" s="1" a="1"/>
  <c r="R8" i="8" s="1"/>
  <c r="V7" i="8" a="1"/>
  <c r="V7" i="8" s="1"/>
  <c r="S7" i="7" a="1"/>
  <c r="S7" i="7" s="1"/>
  <c r="T7" i="7" s="1" a="1"/>
  <c r="T7" i="7" s="1"/>
  <c r="U7" i="7" s="1" a="1"/>
  <c r="U7" i="7" s="1"/>
  <c r="T7" i="6" a="1"/>
  <c r="T7" i="6" s="1"/>
  <c r="U7" i="6" s="1" a="1"/>
  <c r="U7" i="6" s="1"/>
  <c r="U7" i="5" a="1"/>
  <c r="U7" i="5" s="1"/>
  <c r="O2" i="1"/>
  <c r="Q6" i="1"/>
  <c r="S8" i="8" l="1" a="1"/>
  <c r="S8" i="8" s="1"/>
  <c r="T8" i="8" s="1" a="1"/>
  <c r="T8" i="8" s="1"/>
  <c r="U8" i="8" s="1" a="1"/>
  <c r="U8" i="8" s="1"/>
  <c r="Q8" i="7"/>
  <c r="R8" i="7" s="1" a="1"/>
  <c r="R8" i="7" s="1"/>
  <c r="V7" i="7" a="1"/>
  <c r="V7" i="7" s="1"/>
  <c r="V7" i="6" a="1"/>
  <c r="V7" i="6" s="1"/>
  <c r="Q8" i="6"/>
  <c r="R8" i="6" s="1" a="1"/>
  <c r="R8" i="6" s="1"/>
  <c r="S8" i="6" s="1" a="1"/>
  <c r="S8" i="6" s="1"/>
  <c r="Q8" i="5"/>
  <c r="R8" i="5" s="1" a="1"/>
  <c r="R8" i="5" s="1"/>
  <c r="S8" i="5" s="1" a="1"/>
  <c r="S8" i="5" s="1"/>
  <c r="T8" i="5" s="1" a="1"/>
  <c r="T8" i="5" s="1"/>
  <c r="V7" i="5" a="1"/>
  <c r="V7" i="5" s="1"/>
  <c r="R6" i="1" a="1"/>
  <c r="R6" i="1" s="1"/>
  <c r="Q9" i="8" l="1"/>
  <c r="R9" i="8" s="1" a="1"/>
  <c r="R9" i="8" s="1"/>
  <c r="V8" i="8" a="1"/>
  <c r="V8" i="8" s="1"/>
  <c r="S8" i="7" a="1"/>
  <c r="S8" i="7" s="1"/>
  <c r="T8" i="7" s="1" a="1"/>
  <c r="T8" i="7" s="1"/>
  <c r="U8" i="7" s="1" a="1"/>
  <c r="U8" i="7" s="1"/>
  <c r="T8" i="6" a="1"/>
  <c r="T8" i="6" s="1"/>
  <c r="U8" i="6" s="1" a="1"/>
  <c r="U8" i="6" s="1"/>
  <c r="U8" i="5" a="1"/>
  <c r="U8" i="5" s="1"/>
  <c r="S6" i="1" a="1"/>
  <c r="S6" i="1" s="1"/>
  <c r="S9" i="8" l="1" a="1"/>
  <c r="S9" i="8" s="1"/>
  <c r="T9" i="8" s="1" a="1"/>
  <c r="T9" i="8" s="1"/>
  <c r="U9" i="8" s="1" a="1"/>
  <c r="U9" i="8" s="1"/>
  <c r="V8" i="7" a="1"/>
  <c r="V8" i="7" s="1"/>
  <c r="Q9" i="7"/>
  <c r="R9" i="7" s="1" a="1"/>
  <c r="R9" i="7" s="1"/>
  <c r="T6" i="1" a="1"/>
  <c r="T6" i="1" s="1"/>
  <c r="U6" i="1" s="1" a="1"/>
  <c r="U6" i="1" s="1"/>
  <c r="V8" i="6" a="1"/>
  <c r="V8" i="6" s="1"/>
  <c r="Q9" i="6"/>
  <c r="R9" i="6" s="1" a="1"/>
  <c r="R9" i="6" s="1"/>
  <c r="S9" i="6" s="1" a="1"/>
  <c r="S9" i="6" s="1"/>
  <c r="V8" i="5" a="1"/>
  <c r="V8" i="5" s="1"/>
  <c r="Q9" i="5"/>
  <c r="R9" i="5" s="1" a="1"/>
  <c r="R9" i="5" s="1"/>
  <c r="S9" i="5" s="1" a="1"/>
  <c r="S9" i="5" s="1"/>
  <c r="T9" i="5" s="1" a="1"/>
  <c r="T9" i="5" s="1"/>
  <c r="V9" i="8" l="1" a="1"/>
  <c r="V9" i="8" s="1"/>
  <c r="Q10" i="8"/>
  <c r="R10" i="8" s="1" a="1"/>
  <c r="R10" i="8" s="1"/>
  <c r="S9" i="7" a="1"/>
  <c r="S9" i="7" s="1"/>
  <c r="T9" i="7" s="1" a="1"/>
  <c r="T9" i="7" s="1"/>
  <c r="U9" i="7" s="1" a="1"/>
  <c r="U9" i="7" s="1"/>
  <c r="V6" i="1" a="1"/>
  <c r="V6" i="1" s="1"/>
  <c r="Q7" i="1"/>
  <c r="T9" i="6" a="1"/>
  <c r="T9" i="6" s="1"/>
  <c r="U9" i="6" s="1" a="1"/>
  <c r="U9" i="6" s="1"/>
  <c r="U9" i="5" a="1"/>
  <c r="U9" i="5" s="1"/>
  <c r="R7" i="1" a="1"/>
  <c r="R7" i="1" s="1"/>
  <c r="S10" i="8" l="1" a="1"/>
  <c r="S10" i="8" s="1"/>
  <c r="T10" i="8" s="1" a="1"/>
  <c r="T10" i="8" s="1"/>
  <c r="U10" i="8" s="1" a="1"/>
  <c r="U10" i="8" s="1"/>
  <c r="V9" i="7" a="1"/>
  <c r="V9" i="7" s="1"/>
  <c r="Q10" i="7"/>
  <c r="R10" i="7" s="1" a="1"/>
  <c r="R10" i="7" s="1"/>
  <c r="V9" i="6" a="1"/>
  <c r="V9" i="6" s="1"/>
  <c r="Q10" i="6"/>
  <c r="R10" i="6" s="1" a="1"/>
  <c r="R10" i="6" s="1"/>
  <c r="S10" i="6" s="1" a="1"/>
  <c r="S10" i="6" s="1"/>
  <c r="S7" i="1" a="1"/>
  <c r="S7" i="1" s="1"/>
  <c r="Q10" i="5"/>
  <c r="R10" i="5" s="1" a="1"/>
  <c r="R10" i="5" s="1"/>
  <c r="S10" i="5" s="1" a="1"/>
  <c r="S10" i="5" s="1"/>
  <c r="T10" i="5" s="1" a="1"/>
  <c r="T10" i="5" s="1"/>
  <c r="V9" i="5" a="1"/>
  <c r="V9" i="5" s="1"/>
  <c r="V10" i="8" l="1" a="1"/>
  <c r="V10" i="8" s="1"/>
  <c r="Q11" i="8"/>
  <c r="R11" i="8" s="1" a="1"/>
  <c r="R11" i="8" s="1"/>
  <c r="S11" i="8" s="1" a="1"/>
  <c r="S11" i="8" s="1"/>
  <c r="T11" i="8" s="1" a="1"/>
  <c r="T11" i="8" s="1"/>
  <c r="U11" i="8" s="1" a="1"/>
  <c r="U11" i="8" s="1"/>
  <c r="S10" i="7" a="1"/>
  <c r="S10" i="7" s="1"/>
  <c r="T10" i="7" s="1" a="1"/>
  <c r="T10" i="7" s="1"/>
  <c r="U10" i="7" s="1" a="1"/>
  <c r="U10" i="7" s="1"/>
  <c r="T10" i="6" a="1"/>
  <c r="T10" i="6" s="1"/>
  <c r="U10" i="6" s="1" a="1"/>
  <c r="U10" i="6" s="1"/>
  <c r="T7" i="1" a="1"/>
  <c r="T7" i="1" s="1"/>
  <c r="U7" i="1" s="1" a="1"/>
  <c r="U7" i="1" s="1"/>
  <c r="U10" i="5" a="1"/>
  <c r="U10" i="5" s="1"/>
  <c r="Q12" i="8" l="1"/>
  <c r="R12" i="8" s="1" a="1"/>
  <c r="R12" i="8" s="1"/>
  <c r="S12" i="8" s="1" a="1"/>
  <c r="S12" i="8" s="1"/>
  <c r="T12" i="8" s="1" a="1"/>
  <c r="T12" i="8" s="1"/>
  <c r="U12" i="8" s="1" a="1"/>
  <c r="U12" i="8" s="1"/>
  <c r="V11" i="8" a="1"/>
  <c r="V11" i="8" s="1"/>
  <c r="V10" i="7" a="1"/>
  <c r="V10" i="7" s="1"/>
  <c r="Q11" i="7"/>
  <c r="R11" i="7" s="1" a="1"/>
  <c r="R11" i="7" s="1"/>
  <c r="S11" i="7" s="1" a="1"/>
  <c r="S11" i="7" s="1"/>
  <c r="T11" i="7" s="1" a="1"/>
  <c r="T11" i="7" s="1"/>
  <c r="U11" i="7" s="1" a="1"/>
  <c r="U11" i="7" s="1"/>
  <c r="Q11" i="6"/>
  <c r="R11" i="6" s="1" a="1"/>
  <c r="R11" i="6" s="1"/>
  <c r="S11" i="6" s="1" a="1"/>
  <c r="S11" i="6" s="1"/>
  <c r="V10" i="6" a="1"/>
  <c r="V10" i="6" s="1"/>
  <c r="Q8" i="1"/>
  <c r="R8" i="1" s="1" a="1"/>
  <c r="R8" i="1" s="1"/>
  <c r="V7" i="1" a="1"/>
  <c r="V7" i="1" s="1"/>
  <c r="V10" i="5" a="1"/>
  <c r="V10" i="5" s="1"/>
  <c r="Q11" i="5"/>
  <c r="R11" i="5" s="1" a="1"/>
  <c r="R11" i="5" s="1"/>
  <c r="S11" i="5" s="1" a="1"/>
  <c r="S11" i="5" s="1"/>
  <c r="T11" i="5" s="1" a="1"/>
  <c r="T11" i="5" s="1"/>
  <c r="V12" i="8" l="1" a="1"/>
  <c r="V12" i="8" s="1"/>
  <c r="Q13" i="8"/>
  <c r="R13" i="8" s="1" a="1"/>
  <c r="R13" i="8" s="1"/>
  <c r="S13" i="8" s="1" a="1"/>
  <c r="S13" i="8" s="1"/>
  <c r="T13" i="8" s="1" a="1"/>
  <c r="T13" i="8" s="1"/>
  <c r="U13" i="8" s="1" a="1"/>
  <c r="U13" i="8" s="1"/>
  <c r="V11" i="7" a="1"/>
  <c r="V11" i="7" s="1"/>
  <c r="Q12" i="7"/>
  <c r="R12" i="7" s="1" a="1"/>
  <c r="R12" i="7" s="1"/>
  <c r="S12" i="7" s="1" a="1"/>
  <c r="S12" i="7" s="1"/>
  <c r="T12" i="7" s="1" a="1"/>
  <c r="T12" i="7" s="1"/>
  <c r="U12" i="7" s="1" a="1"/>
  <c r="U12" i="7" s="1"/>
  <c r="T11" i="6" a="1"/>
  <c r="T11" i="6" s="1"/>
  <c r="U11" i="6" s="1" a="1"/>
  <c r="U11" i="6" s="1"/>
  <c r="S8" i="1" a="1"/>
  <c r="S8" i="1" s="1"/>
  <c r="U11" i="5" a="1"/>
  <c r="U11" i="5" s="1"/>
  <c r="V13" i="8" l="1" a="1"/>
  <c r="V13" i="8" s="1"/>
  <c r="Q14" i="8"/>
  <c r="R14" i="8" s="1" a="1"/>
  <c r="R14" i="8" s="1"/>
  <c r="S14" i="8" s="1" a="1"/>
  <c r="S14" i="8" s="1"/>
  <c r="T14" i="8" s="1" a="1"/>
  <c r="T14" i="8" s="1"/>
  <c r="U14" i="8" s="1" a="1"/>
  <c r="U14" i="8" s="1"/>
  <c r="Q13" i="7"/>
  <c r="R13" i="7" s="1" a="1"/>
  <c r="R13" i="7" s="1"/>
  <c r="S13" i="7" s="1" a="1"/>
  <c r="S13" i="7" s="1"/>
  <c r="T13" i="7" s="1" a="1"/>
  <c r="T13" i="7" s="1"/>
  <c r="U13" i="7" s="1" a="1"/>
  <c r="U13" i="7" s="1"/>
  <c r="V12" i="7" a="1"/>
  <c r="V12" i="7" s="1"/>
  <c r="Q12" i="6"/>
  <c r="R12" i="6" s="1" a="1"/>
  <c r="R12" i="6" s="1"/>
  <c r="S12" i="6" s="1" a="1"/>
  <c r="S12" i="6" s="1"/>
  <c r="V11" i="6" a="1"/>
  <c r="V11" i="6" s="1"/>
  <c r="T8" i="1" a="1"/>
  <c r="T8" i="1" s="1"/>
  <c r="U8" i="1" s="1" a="1"/>
  <c r="U8" i="1" s="1"/>
  <c r="V11" i="5" a="1"/>
  <c r="V11" i="5" s="1"/>
  <c r="Q12" i="5"/>
  <c r="R12" i="5" s="1" a="1"/>
  <c r="R12" i="5" s="1"/>
  <c r="S12" i="5" s="1" a="1"/>
  <c r="S12" i="5" s="1"/>
  <c r="T12" i="5" s="1" a="1"/>
  <c r="T12" i="5" s="1"/>
  <c r="Q15" i="8" l="1"/>
  <c r="R15" i="8" s="1" a="1"/>
  <c r="R15" i="8" s="1"/>
  <c r="S15" i="8" s="1" a="1"/>
  <c r="S15" i="8" s="1"/>
  <c r="T15" i="8" s="1" a="1"/>
  <c r="T15" i="8" s="1"/>
  <c r="U15" i="8" s="1" a="1"/>
  <c r="U15" i="8" s="1"/>
  <c r="V14" i="8" a="1"/>
  <c r="V14" i="8" s="1"/>
  <c r="Q14" i="7"/>
  <c r="R14" i="7" s="1" a="1"/>
  <c r="R14" i="7" s="1"/>
  <c r="S14" i="7" s="1" a="1"/>
  <c r="S14" i="7" s="1"/>
  <c r="T14" i="7" s="1" a="1"/>
  <c r="T14" i="7" s="1"/>
  <c r="U14" i="7" s="1" a="1"/>
  <c r="U14" i="7" s="1"/>
  <c r="V13" i="7" a="1"/>
  <c r="V13" i="7" s="1"/>
  <c r="T12" i="6" a="1"/>
  <c r="T12" i="6" s="1"/>
  <c r="U12" i="6" s="1" a="1"/>
  <c r="U12" i="6" s="1"/>
  <c r="V8" i="1" a="1"/>
  <c r="V8" i="1" s="1"/>
  <c r="Q9" i="1"/>
  <c r="R9" i="1" s="1" a="1"/>
  <c r="R9" i="1" s="1"/>
  <c r="U12" i="5" a="1"/>
  <c r="U12" i="5" s="1"/>
  <c r="Q16" i="8" l="1"/>
  <c r="R16" i="8" s="1" a="1"/>
  <c r="R16" i="8" s="1"/>
  <c r="S16" i="8" s="1" a="1"/>
  <c r="S16" i="8" s="1"/>
  <c r="T16" i="8" s="1" a="1"/>
  <c r="T16" i="8" s="1"/>
  <c r="U16" i="8" s="1" a="1"/>
  <c r="U16" i="8" s="1"/>
  <c r="V15" i="8" a="1"/>
  <c r="V15" i="8" s="1"/>
  <c r="V14" i="7" a="1"/>
  <c r="V14" i="7" s="1"/>
  <c r="Q15" i="7"/>
  <c r="R15" i="7" s="1" a="1"/>
  <c r="R15" i="7" s="1"/>
  <c r="S15" i="7" s="1" a="1"/>
  <c r="S15" i="7" s="1"/>
  <c r="T15" i="7" s="1" a="1"/>
  <c r="T15" i="7" s="1"/>
  <c r="U15" i="7" s="1" a="1"/>
  <c r="U15" i="7" s="1"/>
  <c r="V12" i="6" a="1"/>
  <c r="V12" i="6" s="1"/>
  <c r="Q13" i="6"/>
  <c r="R13" i="6" s="1" a="1"/>
  <c r="R13" i="6" s="1"/>
  <c r="S13" i="6" s="1" a="1"/>
  <c r="S13" i="6" s="1"/>
  <c r="S9" i="1" a="1"/>
  <c r="S9" i="1" s="1"/>
  <c r="Q13" i="5"/>
  <c r="R13" i="5" s="1" a="1"/>
  <c r="R13" i="5" s="1"/>
  <c r="S13" i="5" s="1" a="1"/>
  <c r="S13" i="5" s="1"/>
  <c r="T13" i="5" s="1" a="1"/>
  <c r="T13" i="5" s="1"/>
  <c r="V12" i="5" a="1"/>
  <c r="V12" i="5" s="1"/>
  <c r="Q17" i="8" l="1"/>
  <c r="R17" i="8" s="1" a="1"/>
  <c r="R17" i="8" s="1"/>
  <c r="S17" i="8" s="1" a="1"/>
  <c r="S17" i="8" s="1"/>
  <c r="T17" i="8" s="1" a="1"/>
  <c r="T17" i="8" s="1"/>
  <c r="U17" i="8" s="1" a="1"/>
  <c r="U17" i="8" s="1"/>
  <c r="V16" i="8" a="1"/>
  <c r="V16" i="8" s="1"/>
  <c r="V15" i="7" a="1"/>
  <c r="V15" i="7" s="1"/>
  <c r="Q16" i="7"/>
  <c r="R16" i="7" s="1" a="1"/>
  <c r="R16" i="7" s="1"/>
  <c r="S16" i="7" s="1" a="1"/>
  <c r="S16" i="7" s="1"/>
  <c r="T16" i="7" s="1" a="1"/>
  <c r="T16" i="7" s="1"/>
  <c r="U16" i="7" s="1" a="1"/>
  <c r="U16" i="7" s="1"/>
  <c r="T13" i="6" a="1"/>
  <c r="T13" i="6" s="1"/>
  <c r="U13" i="6" s="1" a="1"/>
  <c r="U13" i="6" s="1"/>
  <c r="T9" i="1" a="1"/>
  <c r="T9" i="1" s="1"/>
  <c r="U9" i="1" s="1" a="1"/>
  <c r="U9" i="1" s="1"/>
  <c r="U13" i="5" a="1"/>
  <c r="U13" i="5" s="1"/>
  <c r="V17" i="8" l="1" a="1"/>
  <c r="V17" i="8" s="1"/>
  <c r="Q18" i="8"/>
  <c r="R18" i="8" s="1" a="1"/>
  <c r="R18" i="8" s="1"/>
  <c r="S18" i="8" s="1" a="1"/>
  <c r="S18" i="8" s="1"/>
  <c r="T18" i="8" s="1" a="1"/>
  <c r="T18" i="8" s="1"/>
  <c r="U18" i="8" s="1" a="1"/>
  <c r="U18" i="8" s="1"/>
  <c r="Q17" i="7"/>
  <c r="R17" i="7" s="1" a="1"/>
  <c r="R17" i="7" s="1"/>
  <c r="S17" i="7" s="1" a="1"/>
  <c r="S17" i="7" s="1"/>
  <c r="T17" i="7" s="1" a="1"/>
  <c r="T17" i="7" s="1"/>
  <c r="U17" i="7" s="1" a="1"/>
  <c r="U17" i="7" s="1"/>
  <c r="V16" i="7" a="1"/>
  <c r="V16" i="7" s="1"/>
  <c r="Q14" i="6"/>
  <c r="R14" i="6" s="1" a="1"/>
  <c r="R14" i="6" s="1"/>
  <c r="S14" i="6" s="1" a="1"/>
  <c r="S14" i="6" s="1"/>
  <c r="V13" i="6" a="1"/>
  <c r="V13" i="6" s="1"/>
  <c r="Q10" i="1"/>
  <c r="R10" i="1" s="1" a="1"/>
  <c r="R10" i="1" s="1"/>
  <c r="V9" i="1" a="1"/>
  <c r="V9" i="1" s="1"/>
  <c r="V13" i="5" a="1"/>
  <c r="V13" i="5" s="1"/>
  <c r="Q14" i="5"/>
  <c r="R14" i="5" s="1" a="1"/>
  <c r="R14" i="5" s="1"/>
  <c r="S14" i="5" s="1" a="1"/>
  <c r="S14" i="5" s="1"/>
  <c r="T14" i="5" s="1" a="1"/>
  <c r="T14" i="5" s="1"/>
  <c r="V18" i="8" l="1" a="1"/>
  <c r="V18" i="8" s="1"/>
  <c r="Q19" i="8"/>
  <c r="R19" i="8" s="1" a="1"/>
  <c r="R19" i="8" s="1"/>
  <c r="S19" i="8" s="1" a="1"/>
  <c r="S19" i="8" s="1"/>
  <c r="T19" i="8" s="1" a="1"/>
  <c r="T19" i="8" s="1"/>
  <c r="U19" i="8" s="1" a="1"/>
  <c r="U19" i="8" s="1"/>
  <c r="Q18" i="7"/>
  <c r="R18" i="7" s="1" a="1"/>
  <c r="R18" i="7" s="1"/>
  <c r="S18" i="7" s="1" a="1"/>
  <c r="S18" i="7" s="1"/>
  <c r="T18" i="7" s="1" a="1"/>
  <c r="T18" i="7" s="1"/>
  <c r="U18" i="7" s="1" a="1"/>
  <c r="U18" i="7" s="1"/>
  <c r="V17" i="7" a="1"/>
  <c r="V17" i="7" s="1"/>
  <c r="T14" i="6" a="1"/>
  <c r="T14" i="6" s="1"/>
  <c r="U14" i="6" s="1" a="1"/>
  <c r="U14" i="6" s="1"/>
  <c r="S10" i="1" a="1"/>
  <c r="S10" i="1" s="1"/>
  <c r="U14" i="5" a="1"/>
  <c r="U14" i="5" s="1"/>
  <c r="V19" i="8" l="1" a="1"/>
  <c r="V19" i="8" s="1"/>
  <c r="Q20" i="8"/>
  <c r="R20" i="8" s="1" a="1"/>
  <c r="R20" i="8" s="1"/>
  <c r="S20" i="8" s="1" a="1"/>
  <c r="S20" i="8" s="1"/>
  <c r="T20" i="8" s="1" a="1"/>
  <c r="T20" i="8" s="1"/>
  <c r="U20" i="8" s="1" a="1"/>
  <c r="U20" i="8" s="1"/>
  <c r="V18" i="7" a="1"/>
  <c r="V18" i="7" s="1"/>
  <c r="Q19" i="7"/>
  <c r="R19" i="7" s="1" a="1"/>
  <c r="R19" i="7" s="1"/>
  <c r="S19" i="7" s="1" a="1"/>
  <c r="S19" i="7" s="1"/>
  <c r="T19" i="7" s="1" a="1"/>
  <c r="T19" i="7" s="1"/>
  <c r="U19" i="7" s="1" a="1"/>
  <c r="U19" i="7" s="1"/>
  <c r="Q15" i="6"/>
  <c r="R15" i="6" s="1" a="1"/>
  <c r="R15" i="6" s="1"/>
  <c r="S15" i="6" s="1" a="1"/>
  <c r="S15" i="6" s="1"/>
  <c r="V14" i="6" a="1"/>
  <c r="V14" i="6" s="1"/>
  <c r="T10" i="1" a="1"/>
  <c r="T10" i="1" s="1"/>
  <c r="U10" i="1" s="1" a="1"/>
  <c r="U10" i="1" s="1"/>
  <c r="Q15" i="5"/>
  <c r="R15" i="5" s="1" a="1"/>
  <c r="R15" i="5" s="1"/>
  <c r="S15" i="5" s="1" a="1"/>
  <c r="S15" i="5" s="1"/>
  <c r="T15" i="5" s="1" a="1"/>
  <c r="T15" i="5" s="1"/>
  <c r="V14" i="5" a="1"/>
  <c r="V14" i="5" s="1"/>
  <c r="Q21" i="8" l="1"/>
  <c r="R21" i="8" s="1" a="1"/>
  <c r="R21" i="8" s="1"/>
  <c r="S21" i="8" s="1" a="1"/>
  <c r="S21" i="8" s="1"/>
  <c r="T21" i="8" s="1" a="1"/>
  <c r="T21" i="8" s="1"/>
  <c r="U21" i="8" s="1" a="1"/>
  <c r="U21" i="8" s="1"/>
  <c r="V20" i="8" a="1"/>
  <c r="V20" i="8" s="1"/>
  <c r="V19" i="7" a="1"/>
  <c r="V19" i="7" s="1"/>
  <c r="Q20" i="7"/>
  <c r="R20" i="7" s="1" a="1"/>
  <c r="R20" i="7" s="1"/>
  <c r="S20" i="7" s="1" a="1"/>
  <c r="S20" i="7" s="1"/>
  <c r="T20" i="7" s="1" a="1"/>
  <c r="T20" i="7" s="1"/>
  <c r="U20" i="7" s="1" a="1"/>
  <c r="U20" i="7" s="1"/>
  <c r="T15" i="6" a="1"/>
  <c r="T15" i="6" s="1"/>
  <c r="U15" i="6" s="1" a="1"/>
  <c r="U15" i="6" s="1"/>
  <c r="Q11" i="1"/>
  <c r="R11" i="1" s="1" a="1"/>
  <c r="R11" i="1" s="1"/>
  <c r="V10" i="1" a="1"/>
  <c r="V10" i="1" s="1"/>
  <c r="U15" i="5" a="1"/>
  <c r="U15" i="5" s="1"/>
  <c r="V21" i="8" l="1" a="1"/>
  <c r="V21" i="8" s="1"/>
  <c r="Q22" i="8"/>
  <c r="R22" i="8" s="1" a="1"/>
  <c r="R22" i="8" s="1"/>
  <c r="S22" i="8" s="1" a="1"/>
  <c r="S22" i="8" s="1"/>
  <c r="T22" i="8" s="1" a="1"/>
  <c r="T22" i="8" s="1"/>
  <c r="U22" i="8" s="1" a="1"/>
  <c r="U22" i="8" s="1"/>
  <c r="Q21" i="7"/>
  <c r="R21" i="7" s="1" a="1"/>
  <c r="R21" i="7" s="1"/>
  <c r="S21" i="7" s="1" a="1"/>
  <c r="S21" i="7" s="1"/>
  <c r="T21" i="7" s="1" a="1"/>
  <c r="T21" i="7" s="1"/>
  <c r="U21" i="7" s="1" a="1"/>
  <c r="U21" i="7" s="1"/>
  <c r="V20" i="7" a="1"/>
  <c r="V20" i="7" s="1"/>
  <c r="V15" i="6" a="1"/>
  <c r="V15" i="6" s="1"/>
  <c r="Q16" i="6"/>
  <c r="R16" i="6" s="1" a="1"/>
  <c r="R16" i="6" s="1"/>
  <c r="S16" i="6" s="1" a="1"/>
  <c r="S16" i="6" s="1"/>
  <c r="S11" i="1" a="1"/>
  <c r="S11" i="1" s="1"/>
  <c r="Q16" i="5"/>
  <c r="R16" i="5" s="1" a="1"/>
  <c r="R16" i="5" s="1"/>
  <c r="S16" i="5" s="1" a="1"/>
  <c r="S16" i="5" s="1"/>
  <c r="T16" i="5" s="1" a="1"/>
  <c r="T16" i="5" s="1"/>
  <c r="V15" i="5" a="1"/>
  <c r="V15" i="5" s="1"/>
  <c r="Q23" i="8" l="1"/>
  <c r="R23" i="8" s="1" a="1"/>
  <c r="R23" i="8" s="1"/>
  <c r="S23" i="8" s="1" a="1"/>
  <c r="S23" i="8" s="1"/>
  <c r="T23" i="8" s="1" a="1"/>
  <c r="T23" i="8" s="1"/>
  <c r="U23" i="8" s="1" a="1"/>
  <c r="U23" i="8" s="1"/>
  <c r="V22" i="8" a="1"/>
  <c r="V22" i="8" s="1"/>
  <c r="Q22" i="7"/>
  <c r="R22" i="7" s="1" a="1"/>
  <c r="R22" i="7" s="1"/>
  <c r="S22" i="7" s="1" a="1"/>
  <c r="S22" i="7" s="1"/>
  <c r="T22" i="7" s="1" a="1"/>
  <c r="T22" i="7" s="1"/>
  <c r="U22" i="7" s="1" a="1"/>
  <c r="U22" i="7" s="1"/>
  <c r="V21" i="7" a="1"/>
  <c r="V21" i="7" s="1"/>
  <c r="T16" i="6" a="1"/>
  <c r="T16" i="6" s="1"/>
  <c r="U16" i="6" s="1" a="1"/>
  <c r="U16" i="6" s="1"/>
  <c r="T11" i="1" a="1"/>
  <c r="T11" i="1" s="1"/>
  <c r="U11" i="1" s="1" a="1"/>
  <c r="U11" i="1" s="1"/>
  <c r="U16" i="5" a="1"/>
  <c r="U16" i="5" s="1"/>
  <c r="Q24" i="8" l="1"/>
  <c r="R24" i="8" s="1" a="1"/>
  <c r="R24" i="8" s="1"/>
  <c r="S24" i="8" s="1" a="1"/>
  <c r="S24" i="8" s="1"/>
  <c r="T24" i="8" s="1" a="1"/>
  <c r="T24" i="8" s="1"/>
  <c r="U24" i="8" s="1" a="1"/>
  <c r="U24" i="8" s="1"/>
  <c r="V23" i="8" a="1"/>
  <c r="V23" i="8" s="1"/>
  <c r="V22" i="7" a="1"/>
  <c r="V22" i="7" s="1"/>
  <c r="Q23" i="7"/>
  <c r="R23" i="7" s="1" a="1"/>
  <c r="R23" i="7" s="1"/>
  <c r="S23" i="7" s="1" a="1"/>
  <c r="S23" i="7" s="1"/>
  <c r="T23" i="7" s="1" a="1"/>
  <c r="T23" i="7" s="1"/>
  <c r="U23" i="7" s="1" a="1"/>
  <c r="U23" i="7" s="1"/>
  <c r="Q17" i="6"/>
  <c r="R17" i="6" s="1" a="1"/>
  <c r="R17" i="6" s="1"/>
  <c r="S17" i="6" s="1" a="1"/>
  <c r="S17" i="6" s="1"/>
  <c r="V16" i="6" a="1"/>
  <c r="V16" i="6" s="1"/>
  <c r="Q12" i="1"/>
  <c r="R12" i="1" s="1" a="1"/>
  <c r="R12" i="1" s="1"/>
  <c r="S12" i="1" s="1" a="1"/>
  <c r="S12" i="1" s="1"/>
  <c r="V11" i="1" a="1"/>
  <c r="V11" i="1" s="1"/>
  <c r="V16" i="5" a="1"/>
  <c r="V16" i="5" s="1"/>
  <c r="Q17" i="5"/>
  <c r="R17" i="5" s="1" a="1"/>
  <c r="R17" i="5" s="1"/>
  <c r="S17" i="5" s="1" a="1"/>
  <c r="S17" i="5" s="1"/>
  <c r="T17" i="5" s="1" a="1"/>
  <c r="T17" i="5" s="1"/>
  <c r="Q25" i="8" l="1"/>
  <c r="R25" i="8" s="1" a="1"/>
  <c r="R25" i="8" s="1"/>
  <c r="S25" i="8" s="1" a="1"/>
  <c r="S25" i="8" s="1"/>
  <c r="T25" i="8" s="1" a="1"/>
  <c r="T25" i="8" s="1"/>
  <c r="U25" i="8" s="1" a="1"/>
  <c r="U25" i="8" s="1"/>
  <c r="V24" i="8" a="1"/>
  <c r="V24" i="8" s="1"/>
  <c r="Q24" i="7"/>
  <c r="R24" i="7" s="1" a="1"/>
  <c r="R24" i="7" s="1"/>
  <c r="S24" i="7" s="1" a="1"/>
  <c r="S24" i="7" s="1"/>
  <c r="T24" i="7" s="1" a="1"/>
  <c r="T24" i="7" s="1"/>
  <c r="U24" i="7" s="1" a="1"/>
  <c r="U24" i="7" s="1"/>
  <c r="V23" i="7" a="1"/>
  <c r="V23" i="7" s="1"/>
  <c r="T17" i="6" a="1"/>
  <c r="T17" i="6" s="1"/>
  <c r="U17" i="6" s="1" a="1"/>
  <c r="U17" i="6" s="1"/>
  <c r="T12" i="1" a="1"/>
  <c r="T12" i="1" s="1"/>
  <c r="U12" i="1" s="1" a="1"/>
  <c r="U12" i="1" s="1"/>
  <c r="U17" i="5" a="1"/>
  <c r="U17" i="5" s="1"/>
  <c r="Q26" i="8" l="1"/>
  <c r="R26" i="8" s="1" a="1"/>
  <c r="R26" i="8" s="1"/>
  <c r="S26" i="8" s="1" a="1"/>
  <c r="S26" i="8" s="1"/>
  <c r="T26" i="8" s="1" a="1"/>
  <c r="T26" i="8" s="1"/>
  <c r="U26" i="8" s="1" a="1"/>
  <c r="U26" i="8" s="1"/>
  <c r="V25" i="8" a="1"/>
  <c r="V25" i="8" s="1"/>
  <c r="Q25" i="7"/>
  <c r="R25" i="7" s="1" a="1"/>
  <c r="R25" i="7" s="1"/>
  <c r="S25" i="7" s="1" a="1"/>
  <c r="S25" i="7" s="1"/>
  <c r="T25" i="7" s="1" a="1"/>
  <c r="T25" i="7" s="1"/>
  <c r="U25" i="7" s="1" a="1"/>
  <c r="U25" i="7" s="1"/>
  <c r="V24" i="7" a="1"/>
  <c r="V24" i="7" s="1"/>
  <c r="V17" i="6" a="1"/>
  <c r="V17" i="6" s="1"/>
  <c r="Q18" i="6"/>
  <c r="R18" i="6" s="1" a="1"/>
  <c r="R18" i="6" s="1"/>
  <c r="S18" i="6" s="1" a="1"/>
  <c r="S18" i="6" s="1"/>
  <c r="Q13" i="1"/>
  <c r="R13" i="1" s="1" a="1"/>
  <c r="R13" i="1" s="1"/>
  <c r="S13" i="1" s="1" a="1"/>
  <c r="S13" i="1" s="1"/>
  <c r="V12" i="1" a="1"/>
  <c r="V12" i="1" s="1"/>
  <c r="Q18" i="5"/>
  <c r="R18" i="5" s="1" a="1"/>
  <c r="R18" i="5" s="1"/>
  <c r="S18" i="5" s="1" a="1"/>
  <c r="S18" i="5" s="1"/>
  <c r="T18" i="5" s="1" a="1"/>
  <c r="T18" i="5" s="1"/>
  <c r="V17" i="5" a="1"/>
  <c r="V17" i="5" s="1"/>
  <c r="V26" i="8" l="1" a="1"/>
  <c r="V26" i="8" s="1"/>
  <c r="Q27" i="8"/>
  <c r="R27" i="8" s="1" a="1"/>
  <c r="R27" i="8" s="1"/>
  <c r="S27" i="8" s="1" a="1"/>
  <c r="S27" i="8" s="1"/>
  <c r="T27" i="8" s="1" a="1"/>
  <c r="T27" i="8" s="1"/>
  <c r="U27" i="8" s="1" a="1"/>
  <c r="U27" i="8" s="1"/>
  <c r="V25" i="7" a="1"/>
  <c r="V25" i="7" s="1"/>
  <c r="Q26" i="7"/>
  <c r="R26" i="7" s="1" a="1"/>
  <c r="R26" i="7" s="1"/>
  <c r="S26" i="7" s="1" a="1"/>
  <c r="S26" i="7" s="1"/>
  <c r="T26" i="7" s="1" a="1"/>
  <c r="T26" i="7" s="1"/>
  <c r="U26" i="7" s="1" a="1"/>
  <c r="U26" i="7" s="1"/>
  <c r="T18" i="6" a="1"/>
  <c r="T18" i="6" s="1"/>
  <c r="U18" i="6" s="1" a="1"/>
  <c r="U18" i="6" s="1"/>
  <c r="T13" i="1" a="1"/>
  <c r="T13" i="1" s="1"/>
  <c r="U13" i="1" s="1" a="1"/>
  <c r="U13" i="1" s="1"/>
  <c r="U18" i="5" a="1"/>
  <c r="U18" i="5" s="1"/>
  <c r="V27" i="8" l="1" a="1"/>
  <c r="V27" i="8" s="1"/>
  <c r="Q28" i="8"/>
  <c r="R28" i="8" s="1" a="1"/>
  <c r="R28" i="8" s="1"/>
  <c r="S28" i="8" s="1" a="1"/>
  <c r="S28" i="8" s="1"/>
  <c r="T28" i="8" s="1" a="1"/>
  <c r="T28" i="8" s="1"/>
  <c r="U28" i="8" s="1" a="1"/>
  <c r="U28" i="8" s="1"/>
  <c r="Q27" i="7"/>
  <c r="R27" i="7" s="1" a="1"/>
  <c r="R27" i="7" s="1"/>
  <c r="S27" i="7" s="1" a="1"/>
  <c r="S27" i="7" s="1"/>
  <c r="T27" i="7" s="1" a="1"/>
  <c r="T27" i="7" s="1"/>
  <c r="U27" i="7" s="1" a="1"/>
  <c r="U27" i="7" s="1"/>
  <c r="V26" i="7" a="1"/>
  <c r="V26" i="7" s="1"/>
  <c r="V18" i="6" a="1"/>
  <c r="V18" i="6" s="1"/>
  <c r="Q19" i="6"/>
  <c r="R19" i="6" s="1" a="1"/>
  <c r="R19" i="6" s="1"/>
  <c r="S19" i="6" s="1" a="1"/>
  <c r="S19" i="6" s="1"/>
  <c r="Q14" i="1"/>
  <c r="R14" i="1" s="1" a="1"/>
  <c r="R14" i="1" s="1"/>
  <c r="S14" i="1" s="1" a="1"/>
  <c r="S14" i="1" s="1"/>
  <c r="V13" i="1" a="1"/>
  <c r="V13" i="1" s="1"/>
  <c r="Q19" i="5"/>
  <c r="R19" i="5" s="1" a="1"/>
  <c r="R19" i="5" s="1"/>
  <c r="S19" i="5" s="1" a="1"/>
  <c r="S19" i="5" s="1"/>
  <c r="T19" i="5" s="1" a="1"/>
  <c r="T19" i="5" s="1"/>
  <c r="V18" i="5" a="1"/>
  <c r="V18" i="5" s="1"/>
  <c r="V28" i="8" l="1" a="1"/>
  <c r="V28" i="8" s="1"/>
  <c r="Q29" i="8"/>
  <c r="R29" i="8" s="1" a="1"/>
  <c r="R29" i="8" s="1"/>
  <c r="S29" i="8" s="1" a="1"/>
  <c r="S29" i="8" s="1"/>
  <c r="T29" i="8" s="1" a="1"/>
  <c r="T29" i="8" s="1"/>
  <c r="U29" i="8" s="1" a="1"/>
  <c r="U29" i="8" s="1"/>
  <c r="Q28" i="7"/>
  <c r="R28" i="7" s="1" a="1"/>
  <c r="R28" i="7" s="1"/>
  <c r="S28" i="7" s="1" a="1"/>
  <c r="S28" i="7" s="1"/>
  <c r="T28" i="7" s="1" a="1"/>
  <c r="T28" i="7" s="1"/>
  <c r="U28" i="7" s="1" a="1"/>
  <c r="U28" i="7" s="1"/>
  <c r="V27" i="7" a="1"/>
  <c r="V27" i="7" s="1"/>
  <c r="T19" i="6" a="1"/>
  <c r="T19" i="6" s="1"/>
  <c r="U19" i="6" s="1" a="1"/>
  <c r="U19" i="6" s="1"/>
  <c r="T14" i="1" a="1"/>
  <c r="T14" i="1" s="1"/>
  <c r="U14" i="1" s="1" a="1"/>
  <c r="U14" i="1" s="1"/>
  <c r="U19" i="5" a="1"/>
  <c r="U19" i="5" s="1"/>
  <c r="Q30" i="8" l="1"/>
  <c r="R30" i="8" s="1" a="1"/>
  <c r="R30" i="8" s="1"/>
  <c r="S30" i="8" s="1" a="1"/>
  <c r="S30" i="8" s="1"/>
  <c r="T30" i="8" s="1" a="1"/>
  <c r="T30" i="8" s="1"/>
  <c r="U30" i="8" s="1" a="1"/>
  <c r="U30" i="8" s="1"/>
  <c r="V29" i="8" a="1"/>
  <c r="V29" i="8" s="1"/>
  <c r="V28" i="7" a="1"/>
  <c r="V28" i="7" s="1"/>
  <c r="Q29" i="7"/>
  <c r="R29" i="7" s="1" a="1"/>
  <c r="R29" i="7" s="1"/>
  <c r="S29" i="7" s="1" a="1"/>
  <c r="S29" i="7" s="1"/>
  <c r="T29" i="7" s="1" a="1"/>
  <c r="T29" i="7" s="1"/>
  <c r="U29" i="7" s="1" a="1"/>
  <c r="U29" i="7" s="1"/>
  <c r="V19" i="6" a="1"/>
  <c r="V19" i="6" s="1"/>
  <c r="Q20" i="6"/>
  <c r="R20" i="6" s="1" a="1"/>
  <c r="R20" i="6" s="1"/>
  <c r="S20" i="6" s="1" a="1"/>
  <c r="S20" i="6" s="1"/>
  <c r="V14" i="1" a="1"/>
  <c r="V14" i="1" s="1"/>
  <c r="Q15" i="1"/>
  <c r="R15" i="1" s="1" a="1"/>
  <c r="R15" i="1" s="1"/>
  <c r="S15" i="1" s="1" a="1"/>
  <c r="S15" i="1" s="1"/>
  <c r="V19" i="5" a="1"/>
  <c r="V19" i="5" s="1"/>
  <c r="Q20" i="5"/>
  <c r="R20" i="5" s="1" a="1"/>
  <c r="R20" i="5" s="1"/>
  <c r="S20" i="5" s="1" a="1"/>
  <c r="S20" i="5" s="1"/>
  <c r="T20" i="5" s="1" a="1"/>
  <c r="T20" i="5" s="1"/>
  <c r="Q31" i="8" l="1"/>
  <c r="R31" i="8" s="1" a="1"/>
  <c r="R31" i="8" s="1"/>
  <c r="S31" i="8" s="1" a="1"/>
  <c r="S31" i="8" s="1"/>
  <c r="T31" i="8" s="1" a="1"/>
  <c r="T31" i="8" s="1"/>
  <c r="U31" i="8" s="1" a="1"/>
  <c r="U31" i="8" s="1"/>
  <c r="V30" i="8" a="1"/>
  <c r="V30" i="8" s="1"/>
  <c r="V29" i="7" a="1"/>
  <c r="V29" i="7" s="1"/>
  <c r="Q30" i="7"/>
  <c r="R30" i="7" s="1" a="1"/>
  <c r="R30" i="7" s="1"/>
  <c r="S30" i="7" s="1" a="1"/>
  <c r="S30" i="7" s="1"/>
  <c r="T30" i="7" s="1" a="1"/>
  <c r="T30" i="7" s="1"/>
  <c r="U30" i="7" s="1" a="1"/>
  <c r="U30" i="7" s="1"/>
  <c r="T20" i="6" a="1"/>
  <c r="T20" i="6" s="1"/>
  <c r="U20" i="6" s="1" a="1"/>
  <c r="U20" i="6" s="1"/>
  <c r="T15" i="1" a="1"/>
  <c r="T15" i="1" s="1"/>
  <c r="U15" i="1" s="1" a="1"/>
  <c r="U15" i="1" s="1"/>
  <c r="U20" i="5" a="1"/>
  <c r="U20" i="5" s="1"/>
  <c r="V31" i="8" l="1" a="1"/>
  <c r="V31" i="8" s="1"/>
  <c r="Q32" i="8"/>
  <c r="R32" i="8" s="1" a="1"/>
  <c r="R32" i="8" s="1"/>
  <c r="S32" i="8" s="1" a="1"/>
  <c r="S32" i="8" s="1"/>
  <c r="T32" i="8" s="1" a="1"/>
  <c r="T32" i="8" s="1"/>
  <c r="U32" i="8" s="1" a="1"/>
  <c r="U32" i="8" s="1"/>
  <c r="V30" i="7" a="1"/>
  <c r="V30" i="7" s="1"/>
  <c r="Q31" i="7"/>
  <c r="R31" i="7" s="1" a="1"/>
  <c r="R31" i="7" s="1"/>
  <c r="S31" i="7" s="1" a="1"/>
  <c r="S31" i="7" s="1"/>
  <c r="T31" i="7" s="1" a="1"/>
  <c r="T31" i="7" s="1"/>
  <c r="U31" i="7" s="1" a="1"/>
  <c r="U31" i="7" s="1"/>
  <c r="V20" i="6" a="1"/>
  <c r="V20" i="6" s="1"/>
  <c r="Q21" i="6"/>
  <c r="R21" i="6" s="1" a="1"/>
  <c r="R21" i="6" s="1"/>
  <c r="S21" i="6" s="1" a="1"/>
  <c r="S21" i="6" s="1"/>
  <c r="Q16" i="1"/>
  <c r="R16" i="1" s="1" a="1"/>
  <c r="R16" i="1" s="1"/>
  <c r="S16" i="1" s="1" a="1"/>
  <c r="S16" i="1" s="1"/>
  <c r="V15" i="1" a="1"/>
  <c r="V15" i="1" s="1"/>
  <c r="Q21" i="5"/>
  <c r="R21" i="5" s="1" a="1"/>
  <c r="R21" i="5" s="1"/>
  <c r="S21" i="5" s="1" a="1"/>
  <c r="S21" i="5" s="1"/>
  <c r="T21" i="5" s="1" a="1"/>
  <c r="T21" i="5" s="1"/>
  <c r="V20" i="5" a="1"/>
  <c r="V20" i="5" s="1"/>
  <c r="V32" i="8" l="1" a="1"/>
  <c r="V32" i="8" s="1"/>
  <c r="Q33" i="8"/>
  <c r="R33" i="8" s="1" a="1"/>
  <c r="R33" i="8" s="1"/>
  <c r="S33" i="8" s="1" a="1"/>
  <c r="S33" i="8" s="1"/>
  <c r="T33" i="8" s="1" a="1"/>
  <c r="T33" i="8" s="1"/>
  <c r="U33" i="8" s="1" a="1"/>
  <c r="U33" i="8" s="1"/>
  <c r="Q32" i="7"/>
  <c r="R32" i="7" s="1" a="1"/>
  <c r="R32" i="7" s="1"/>
  <c r="S32" i="7" s="1" a="1"/>
  <c r="S32" i="7" s="1"/>
  <c r="T32" i="7" s="1" a="1"/>
  <c r="T32" i="7" s="1"/>
  <c r="U32" i="7" s="1" a="1"/>
  <c r="U32" i="7" s="1"/>
  <c r="V31" i="7" a="1"/>
  <c r="V31" i="7" s="1"/>
  <c r="T21" i="6" a="1"/>
  <c r="T21" i="6" s="1"/>
  <c r="U21" i="6" s="1" a="1"/>
  <c r="U21" i="6" s="1"/>
  <c r="T16" i="1" a="1"/>
  <c r="T16" i="1" s="1"/>
  <c r="U16" i="1" s="1" a="1"/>
  <c r="U16" i="1" s="1"/>
  <c r="U21" i="5" a="1"/>
  <c r="U21" i="5" s="1"/>
  <c r="Q34" i="8" l="1"/>
  <c r="R34" i="8" s="1" a="1"/>
  <c r="R34" i="8" s="1"/>
  <c r="S34" i="8" s="1" a="1"/>
  <c r="S34" i="8" s="1"/>
  <c r="T34" i="8" s="1" a="1"/>
  <c r="T34" i="8" s="1"/>
  <c r="U34" i="8" s="1" a="1"/>
  <c r="U34" i="8" s="1"/>
  <c r="V33" i="8" a="1"/>
  <c r="V33" i="8" s="1"/>
  <c r="Q33" i="7"/>
  <c r="R33" i="7" s="1" a="1"/>
  <c r="R33" i="7" s="1"/>
  <c r="S33" i="7" s="1" a="1"/>
  <c r="S33" i="7" s="1"/>
  <c r="T33" i="7" s="1" a="1"/>
  <c r="T33" i="7" s="1"/>
  <c r="U33" i="7" s="1" a="1"/>
  <c r="U33" i="7" s="1"/>
  <c r="V32" i="7" a="1"/>
  <c r="V32" i="7" s="1"/>
  <c r="Q22" i="6"/>
  <c r="R22" i="6" s="1" a="1"/>
  <c r="R22" i="6" s="1"/>
  <c r="S22" i="6" s="1" a="1"/>
  <c r="S22" i="6" s="1"/>
  <c r="V21" i="6" a="1"/>
  <c r="V21" i="6" s="1"/>
  <c r="Q17" i="1"/>
  <c r="R17" i="1" s="1" a="1"/>
  <c r="R17" i="1" s="1"/>
  <c r="S17" i="1" s="1" a="1"/>
  <c r="S17" i="1" s="1"/>
  <c r="T17" i="1" s="1" a="1"/>
  <c r="T17" i="1" s="1"/>
  <c r="U17" i="1" s="1" a="1"/>
  <c r="U17" i="1" s="1"/>
  <c r="V16" i="1" a="1"/>
  <c r="V16" i="1" s="1"/>
  <c r="V21" i="5" a="1"/>
  <c r="V21" i="5" s="1"/>
  <c r="Q22" i="5"/>
  <c r="R22" i="5" s="1" a="1"/>
  <c r="R22" i="5" s="1"/>
  <c r="S22" i="5" s="1" a="1"/>
  <c r="S22" i="5" s="1"/>
  <c r="T22" i="5" s="1" a="1"/>
  <c r="T22" i="5" s="1"/>
  <c r="Q35" i="8" l="1"/>
  <c r="R35" i="8" s="1" a="1"/>
  <c r="R35" i="8" s="1"/>
  <c r="S35" i="8" s="1" a="1"/>
  <c r="S35" i="8" s="1"/>
  <c r="T35" i="8" s="1" a="1"/>
  <c r="T35" i="8" s="1"/>
  <c r="U35" i="8" s="1" a="1"/>
  <c r="U35" i="8" s="1"/>
  <c r="V34" i="8" a="1"/>
  <c r="V34" i="8" s="1"/>
  <c r="V33" i="7" a="1"/>
  <c r="V33" i="7" s="1"/>
  <c r="Q34" i="7"/>
  <c r="R34" i="7" s="1" a="1"/>
  <c r="R34" i="7" s="1"/>
  <c r="S34" i="7" s="1" a="1"/>
  <c r="S34" i="7" s="1"/>
  <c r="T34" i="7" s="1" a="1"/>
  <c r="T34" i="7" s="1"/>
  <c r="U34" i="7" s="1" a="1"/>
  <c r="U34" i="7" s="1"/>
  <c r="T22" i="6" a="1"/>
  <c r="T22" i="6" s="1"/>
  <c r="U22" i="6" s="1" a="1"/>
  <c r="U22" i="6" s="1"/>
  <c r="V17" i="1" a="1"/>
  <c r="V17" i="1" s="1"/>
  <c r="Q18" i="1"/>
  <c r="R18" i="1" s="1" a="1"/>
  <c r="R18" i="1" s="1"/>
  <c r="S18" i="1" s="1" a="1"/>
  <c r="S18" i="1" s="1"/>
  <c r="U22" i="5" a="1"/>
  <c r="U22" i="5" s="1"/>
  <c r="V35" i="8" l="1" a="1"/>
  <c r="V35" i="8" s="1"/>
  <c r="Q36" i="8"/>
  <c r="R36" i="8" s="1" a="1"/>
  <c r="R36" i="8" s="1"/>
  <c r="S36" i="8" s="1" a="1"/>
  <c r="S36" i="8" s="1"/>
  <c r="T36" i="8" s="1" a="1"/>
  <c r="T36" i="8" s="1"/>
  <c r="U36" i="8" s="1" a="1"/>
  <c r="U36" i="8" s="1"/>
  <c r="Q35" i="7"/>
  <c r="R35" i="7" s="1" a="1"/>
  <c r="R35" i="7" s="1"/>
  <c r="S35" i="7" s="1" a="1"/>
  <c r="S35" i="7" s="1"/>
  <c r="T35" i="7" s="1" a="1"/>
  <c r="T35" i="7" s="1"/>
  <c r="U35" i="7" s="1" a="1"/>
  <c r="U35" i="7" s="1"/>
  <c r="V34" i="7" a="1"/>
  <c r="V34" i="7" s="1"/>
  <c r="Q23" i="6"/>
  <c r="R23" i="6" s="1" a="1"/>
  <c r="R23" i="6" s="1"/>
  <c r="S23" i="6" s="1" a="1"/>
  <c r="S23" i="6" s="1"/>
  <c r="V22" i="6" a="1"/>
  <c r="V22" i="6" s="1"/>
  <c r="T18" i="1" a="1"/>
  <c r="T18" i="1" s="1"/>
  <c r="U18" i="1" s="1" a="1"/>
  <c r="U18" i="1" s="1"/>
  <c r="V22" i="5" a="1"/>
  <c r="V22" i="5" s="1"/>
  <c r="Q23" i="5"/>
  <c r="R23" i="5" s="1" a="1"/>
  <c r="R23" i="5" s="1"/>
  <c r="S23" i="5" s="1" a="1"/>
  <c r="S23" i="5" s="1"/>
  <c r="T23" i="5" s="1" a="1"/>
  <c r="T23" i="5" s="1"/>
  <c r="V36" i="8" l="1" a="1"/>
  <c r="V36" i="8" s="1"/>
  <c r="Q37" i="8"/>
  <c r="R37" i="8" s="1" a="1"/>
  <c r="R37" i="8" s="1"/>
  <c r="S37" i="8" s="1" a="1"/>
  <c r="S37" i="8" s="1"/>
  <c r="T37" i="8" s="1" a="1"/>
  <c r="T37" i="8" s="1"/>
  <c r="U37" i="8" s="1" a="1"/>
  <c r="U37" i="8" s="1"/>
  <c r="Q36" i="7"/>
  <c r="R36" i="7" s="1" a="1"/>
  <c r="R36" i="7" s="1"/>
  <c r="S36" i="7" s="1" a="1"/>
  <c r="S36" i="7" s="1"/>
  <c r="T36" i="7" s="1" a="1"/>
  <c r="T36" i="7" s="1"/>
  <c r="U36" i="7" s="1" a="1"/>
  <c r="U36" i="7" s="1"/>
  <c r="V35" i="7" a="1"/>
  <c r="V35" i="7" s="1"/>
  <c r="T23" i="6" a="1"/>
  <c r="T23" i="6" s="1"/>
  <c r="U23" i="6" s="1" a="1"/>
  <c r="U23" i="6" s="1"/>
  <c r="Q19" i="1"/>
  <c r="R19" i="1" s="1" a="1"/>
  <c r="R19" i="1" s="1"/>
  <c r="S19" i="1" s="1" a="1"/>
  <c r="S19" i="1" s="1"/>
  <c r="V18" i="1" a="1"/>
  <c r="V18" i="1" s="1"/>
  <c r="U23" i="5" a="1"/>
  <c r="U23" i="5" s="1"/>
  <c r="Q38" i="8" l="1"/>
  <c r="R38" i="8" s="1" a="1"/>
  <c r="R38" i="8" s="1"/>
  <c r="S38" i="8" s="1" a="1"/>
  <c r="S38" i="8" s="1"/>
  <c r="T38" i="8" s="1" a="1"/>
  <c r="T38" i="8" s="1"/>
  <c r="U38" i="8" s="1" a="1"/>
  <c r="U38" i="8" s="1"/>
  <c r="V37" i="8" a="1"/>
  <c r="V37" i="8" s="1"/>
  <c r="V36" i="7" a="1"/>
  <c r="V36" i="7" s="1"/>
  <c r="Q37" i="7"/>
  <c r="R37" i="7" s="1" a="1"/>
  <c r="R37" i="7" s="1"/>
  <c r="S37" i="7" s="1" a="1"/>
  <c r="S37" i="7" s="1"/>
  <c r="T37" i="7" s="1" a="1"/>
  <c r="T37" i="7" s="1"/>
  <c r="U37" i="7" s="1" a="1"/>
  <c r="U37" i="7" s="1"/>
  <c r="V23" i="6" a="1"/>
  <c r="V23" i="6" s="1"/>
  <c r="Q24" i="6"/>
  <c r="R24" i="6" s="1" a="1"/>
  <c r="R24" i="6" s="1"/>
  <c r="S24" i="6" s="1" a="1"/>
  <c r="S24" i="6" s="1"/>
  <c r="T19" i="1" a="1"/>
  <c r="T19" i="1" s="1"/>
  <c r="U19" i="1" s="1" a="1"/>
  <c r="U19" i="1" s="1"/>
  <c r="V23" i="5" a="1"/>
  <c r="V23" i="5" s="1"/>
  <c r="Q24" i="5"/>
  <c r="R24" i="5" s="1" a="1"/>
  <c r="R24" i="5" s="1"/>
  <c r="S24" i="5" s="1" a="1"/>
  <c r="S24" i="5" s="1"/>
  <c r="T24" i="5" s="1" a="1"/>
  <c r="T24" i="5" s="1"/>
  <c r="Q39" i="8" l="1"/>
  <c r="R39" i="8" s="1" a="1"/>
  <c r="R39" i="8" s="1"/>
  <c r="S39" i="8" s="1" a="1"/>
  <c r="S39" i="8" s="1"/>
  <c r="T39" i="8" s="1" a="1"/>
  <c r="T39" i="8" s="1"/>
  <c r="U39" i="8" s="1" a="1"/>
  <c r="U39" i="8" s="1"/>
  <c r="V38" i="8" a="1"/>
  <c r="V38" i="8" s="1"/>
  <c r="V37" i="7" a="1"/>
  <c r="V37" i="7" s="1"/>
  <c r="Q38" i="7"/>
  <c r="R38" i="7" s="1" a="1"/>
  <c r="R38" i="7" s="1"/>
  <c r="S38" i="7" s="1" a="1"/>
  <c r="S38" i="7" s="1"/>
  <c r="T38" i="7" s="1" a="1"/>
  <c r="T38" i="7" s="1"/>
  <c r="U38" i="7" s="1" a="1"/>
  <c r="U38" i="7" s="1"/>
  <c r="T24" i="6" a="1"/>
  <c r="T24" i="6" s="1"/>
  <c r="U24" i="6" s="1" a="1"/>
  <c r="U24" i="6" s="1"/>
  <c r="Q20" i="1"/>
  <c r="R20" i="1" s="1" a="1"/>
  <c r="R20" i="1" s="1"/>
  <c r="S20" i="1" s="1" a="1"/>
  <c r="S20" i="1" s="1"/>
  <c r="V19" i="1" a="1"/>
  <c r="V19" i="1" s="1"/>
  <c r="U24" i="5" a="1"/>
  <c r="U24" i="5" s="1"/>
  <c r="Q40" i="8" l="1"/>
  <c r="R40" i="8" s="1" a="1"/>
  <c r="R40" i="8" s="1"/>
  <c r="S40" i="8" s="1" a="1"/>
  <c r="S40" i="8" s="1"/>
  <c r="T40" i="8" s="1" a="1"/>
  <c r="T40" i="8" s="1"/>
  <c r="U40" i="8" s="1" a="1"/>
  <c r="U40" i="8" s="1"/>
  <c r="V39" i="8" a="1"/>
  <c r="V39" i="8" s="1"/>
  <c r="V38" i="7" a="1"/>
  <c r="V38" i="7" s="1"/>
  <c r="Q39" i="7"/>
  <c r="R39" i="7" s="1" a="1"/>
  <c r="R39" i="7" s="1"/>
  <c r="S39" i="7" s="1" a="1"/>
  <c r="S39" i="7" s="1"/>
  <c r="T39" i="7" s="1" a="1"/>
  <c r="T39" i="7" s="1"/>
  <c r="U39" i="7" s="1" a="1"/>
  <c r="U39" i="7" s="1"/>
  <c r="Q25" i="6"/>
  <c r="R25" i="6" s="1" a="1"/>
  <c r="R25" i="6" s="1"/>
  <c r="S25" i="6" s="1" a="1"/>
  <c r="S25" i="6" s="1"/>
  <c r="V24" i="6" a="1"/>
  <c r="V24" i="6" s="1"/>
  <c r="T20" i="1" a="1"/>
  <c r="T20" i="1" s="1"/>
  <c r="U20" i="1" s="1" a="1"/>
  <c r="U20" i="1" s="1"/>
  <c r="Q25" i="5"/>
  <c r="R25" i="5" s="1" a="1"/>
  <c r="R25" i="5" s="1"/>
  <c r="S25" i="5" s="1" a="1"/>
  <c r="S25" i="5" s="1"/>
  <c r="T25" i="5" s="1" a="1"/>
  <c r="T25" i="5" s="1"/>
  <c r="V24" i="5" a="1"/>
  <c r="V24" i="5" s="1"/>
  <c r="V40" i="8" l="1" a="1"/>
  <c r="V40" i="8" s="1"/>
  <c r="Q41" i="8"/>
  <c r="R41" i="8" s="1" a="1"/>
  <c r="R41" i="8" s="1"/>
  <c r="S41" i="8" s="1" a="1"/>
  <c r="S41" i="8" s="1"/>
  <c r="T41" i="8" s="1" a="1"/>
  <c r="T41" i="8" s="1"/>
  <c r="U41" i="8" s="1" a="1"/>
  <c r="U41" i="8" s="1"/>
  <c r="Q40" i="7"/>
  <c r="R40" i="7" s="1" a="1"/>
  <c r="R40" i="7" s="1"/>
  <c r="S40" i="7" s="1" a="1"/>
  <c r="S40" i="7" s="1"/>
  <c r="T40" i="7" s="1" a="1"/>
  <c r="T40" i="7" s="1"/>
  <c r="U40" i="7" s="1" a="1"/>
  <c r="U40" i="7" s="1"/>
  <c r="V39" i="7" a="1"/>
  <c r="V39" i="7" s="1"/>
  <c r="T25" i="6" a="1"/>
  <c r="T25" i="6" s="1"/>
  <c r="U25" i="6" s="1" a="1"/>
  <c r="U25" i="6" s="1"/>
  <c r="V20" i="1" a="1"/>
  <c r="V20" i="1" s="1"/>
  <c r="Q21" i="1"/>
  <c r="R21" i="1" s="1" a="1"/>
  <c r="R21" i="1" s="1"/>
  <c r="S21" i="1" s="1" a="1"/>
  <c r="S21" i="1" s="1"/>
  <c r="U25" i="5" a="1"/>
  <c r="U25" i="5" s="1"/>
  <c r="V41" i="8" l="1" a="1"/>
  <c r="V41" i="8" s="1"/>
  <c r="Q42" i="8"/>
  <c r="R42" i="8" s="1" a="1"/>
  <c r="R42" i="8" s="1"/>
  <c r="S42" i="8" s="1" a="1"/>
  <c r="S42" i="8" s="1"/>
  <c r="T42" i="8" s="1" a="1"/>
  <c r="T42" i="8" s="1"/>
  <c r="U42" i="8" s="1" a="1"/>
  <c r="U42" i="8" s="1"/>
  <c r="Q41" i="7"/>
  <c r="R41" i="7" s="1" a="1"/>
  <c r="R41" i="7" s="1"/>
  <c r="S41" i="7" s="1" a="1"/>
  <c r="S41" i="7" s="1"/>
  <c r="T41" i="7" s="1" a="1"/>
  <c r="T41" i="7" s="1"/>
  <c r="U41" i="7" s="1" a="1"/>
  <c r="U41" i="7" s="1"/>
  <c r="V40" i="7" a="1"/>
  <c r="V40" i="7" s="1"/>
  <c r="Q26" i="6"/>
  <c r="R26" i="6" s="1" a="1"/>
  <c r="R26" i="6" s="1"/>
  <c r="S26" i="6" s="1" a="1"/>
  <c r="S26" i="6" s="1"/>
  <c r="V25" i="6" a="1"/>
  <c r="V25" i="6" s="1"/>
  <c r="T21" i="1" a="1"/>
  <c r="T21" i="1" s="1"/>
  <c r="U21" i="1" s="1" a="1"/>
  <c r="U21" i="1" s="1"/>
  <c r="V25" i="5" a="1"/>
  <c r="V25" i="5" s="1"/>
  <c r="Q26" i="5"/>
  <c r="R26" i="5" s="1" a="1"/>
  <c r="R26" i="5" s="1"/>
  <c r="S26" i="5" s="1" a="1"/>
  <c r="S26" i="5" s="1"/>
  <c r="T26" i="5" s="1" a="1"/>
  <c r="T26" i="5" s="1"/>
  <c r="V42" i="8" l="1" a="1"/>
  <c r="V42" i="8" s="1"/>
  <c r="Q43" i="8"/>
  <c r="R43" i="8" s="1" a="1"/>
  <c r="R43" i="8" s="1"/>
  <c r="S43" i="8" s="1" a="1"/>
  <c r="S43" i="8" s="1"/>
  <c r="T43" i="8" s="1" a="1"/>
  <c r="T43" i="8" s="1"/>
  <c r="U43" i="8" s="1" a="1"/>
  <c r="U43" i="8" s="1"/>
  <c r="V41" i="7" a="1"/>
  <c r="V41" i="7" s="1"/>
  <c r="Q42" i="7"/>
  <c r="R42" i="7" s="1" a="1"/>
  <c r="R42" i="7" s="1"/>
  <c r="S42" i="7" s="1" a="1"/>
  <c r="S42" i="7" s="1"/>
  <c r="T42" i="7" s="1" a="1"/>
  <c r="T42" i="7" s="1"/>
  <c r="U42" i="7" s="1" a="1"/>
  <c r="U42" i="7" s="1"/>
  <c r="T26" i="6" a="1"/>
  <c r="T26" i="6" s="1"/>
  <c r="U26" i="6" s="1" a="1"/>
  <c r="U26" i="6" s="1"/>
  <c r="V21" i="1" a="1"/>
  <c r="V21" i="1" s="1"/>
  <c r="Q22" i="1"/>
  <c r="R22" i="1" s="1" a="1"/>
  <c r="R22" i="1" s="1"/>
  <c r="S22" i="1" s="1" a="1"/>
  <c r="S22" i="1" s="1"/>
  <c r="U26" i="5" a="1"/>
  <c r="U26" i="5" s="1"/>
  <c r="Q44" i="8" l="1"/>
  <c r="R44" i="8" s="1" a="1"/>
  <c r="R44" i="8" s="1"/>
  <c r="S44" i="8" s="1" a="1"/>
  <c r="S44" i="8" s="1"/>
  <c r="T44" i="8" s="1" a="1"/>
  <c r="T44" i="8" s="1"/>
  <c r="U44" i="8" s="1" a="1"/>
  <c r="U44" i="8" s="1"/>
  <c r="V43" i="8" a="1"/>
  <c r="V43" i="8" s="1"/>
  <c r="Q43" i="7"/>
  <c r="R43" i="7" s="1" a="1"/>
  <c r="R43" i="7" s="1"/>
  <c r="S43" i="7" s="1" a="1"/>
  <c r="S43" i="7" s="1"/>
  <c r="T43" i="7" s="1" a="1"/>
  <c r="T43" i="7" s="1"/>
  <c r="U43" i="7" s="1" a="1"/>
  <c r="U43" i="7" s="1"/>
  <c r="V42" i="7" a="1"/>
  <c r="V42" i="7" s="1"/>
  <c r="V26" i="6" a="1"/>
  <c r="V26" i="6" s="1"/>
  <c r="Q27" i="6"/>
  <c r="R27" i="6" s="1" a="1"/>
  <c r="R27" i="6" s="1"/>
  <c r="S27" i="6" s="1" a="1"/>
  <c r="S27" i="6" s="1"/>
  <c r="T22" i="1" a="1"/>
  <c r="T22" i="1" s="1"/>
  <c r="U22" i="1" s="1" a="1"/>
  <c r="U22" i="1" s="1"/>
  <c r="Q27" i="5"/>
  <c r="R27" i="5" s="1" a="1"/>
  <c r="R27" i="5" s="1"/>
  <c r="S27" i="5" s="1" a="1"/>
  <c r="S27" i="5" s="1"/>
  <c r="T27" i="5" s="1" a="1"/>
  <c r="T27" i="5" s="1"/>
  <c r="V26" i="5" a="1"/>
  <c r="V26" i="5" s="1"/>
  <c r="V44" i="8" l="1" a="1"/>
  <c r="V44" i="8" s="1"/>
  <c r="Q45" i="8"/>
  <c r="R45" i="8" s="1" a="1"/>
  <c r="R45" i="8" s="1"/>
  <c r="S45" i="8" s="1" a="1"/>
  <c r="S45" i="8" s="1"/>
  <c r="T45" i="8" s="1" a="1"/>
  <c r="T45" i="8" s="1"/>
  <c r="U45" i="8" s="1" a="1"/>
  <c r="U45" i="8" s="1"/>
  <c r="Q44" i="7"/>
  <c r="R44" i="7" s="1" a="1"/>
  <c r="R44" i="7" s="1"/>
  <c r="S44" i="7" s="1" a="1"/>
  <c r="S44" i="7" s="1"/>
  <c r="T44" i="7" s="1" a="1"/>
  <c r="T44" i="7" s="1"/>
  <c r="U44" i="7" s="1" a="1"/>
  <c r="U44" i="7" s="1"/>
  <c r="V43" i="7" a="1"/>
  <c r="V43" i="7" s="1"/>
  <c r="T27" i="6" a="1"/>
  <c r="T27" i="6" s="1"/>
  <c r="U27" i="6" s="1" a="1"/>
  <c r="U27" i="6" s="1"/>
  <c r="Q23" i="1"/>
  <c r="R23" i="1" s="1" a="1"/>
  <c r="R23" i="1" s="1"/>
  <c r="S23" i="1" s="1" a="1"/>
  <c r="S23" i="1" s="1"/>
  <c r="V22" i="1" a="1"/>
  <c r="V22" i="1" s="1"/>
  <c r="U27" i="5" a="1"/>
  <c r="U27" i="5" s="1"/>
  <c r="V45" i="8" l="1" a="1"/>
  <c r="V45" i="8" s="1"/>
  <c r="Q46" i="8"/>
  <c r="R46" i="8" s="1" a="1"/>
  <c r="R46" i="8" s="1"/>
  <c r="S46" i="8" s="1" a="1"/>
  <c r="S46" i="8" s="1"/>
  <c r="T46" i="8" s="1" a="1"/>
  <c r="T46" i="8" s="1"/>
  <c r="U46" i="8" s="1" a="1"/>
  <c r="U46" i="8" s="1"/>
  <c r="Q45" i="7"/>
  <c r="R45" i="7" s="1" a="1"/>
  <c r="R45" i="7" s="1"/>
  <c r="S45" i="7" s="1" a="1"/>
  <c r="S45" i="7" s="1"/>
  <c r="T45" i="7" s="1" a="1"/>
  <c r="T45" i="7" s="1"/>
  <c r="U45" i="7" s="1" a="1"/>
  <c r="U45" i="7" s="1"/>
  <c r="V44" i="7" a="1"/>
  <c r="V44" i="7" s="1"/>
  <c r="Q28" i="6"/>
  <c r="R28" i="6" s="1" a="1"/>
  <c r="R28" i="6" s="1"/>
  <c r="S28" i="6" s="1" a="1"/>
  <c r="S28" i="6" s="1"/>
  <c r="V27" i="6" a="1"/>
  <c r="V27" i="6" s="1"/>
  <c r="T23" i="1" a="1"/>
  <c r="T23" i="1" s="1"/>
  <c r="U23" i="1" s="1" a="1"/>
  <c r="U23" i="1" s="1"/>
  <c r="V27" i="5" a="1"/>
  <c r="V27" i="5" s="1"/>
  <c r="Q28" i="5"/>
  <c r="R28" i="5" s="1" a="1"/>
  <c r="R28" i="5" s="1"/>
  <c r="S28" i="5" s="1" a="1"/>
  <c r="S28" i="5" s="1"/>
  <c r="T28" i="5" s="1" a="1"/>
  <c r="T28" i="5" s="1"/>
  <c r="Q47" i="8" l="1"/>
  <c r="R47" i="8" s="1" a="1"/>
  <c r="R47" i="8" s="1"/>
  <c r="S47" i="8" s="1" a="1"/>
  <c r="S47" i="8" s="1"/>
  <c r="T47" i="8" s="1" a="1"/>
  <c r="T47" i="8" s="1"/>
  <c r="U47" i="8" s="1" a="1"/>
  <c r="U47" i="8" s="1"/>
  <c r="V46" i="8" a="1"/>
  <c r="V46" i="8" s="1"/>
  <c r="V45" i="7" a="1"/>
  <c r="V45" i="7" s="1"/>
  <c r="Q46" i="7"/>
  <c r="R46" i="7" s="1" a="1"/>
  <c r="R46" i="7" s="1"/>
  <c r="S46" i="7" s="1" a="1"/>
  <c r="S46" i="7" s="1"/>
  <c r="T46" i="7" s="1" a="1"/>
  <c r="T46" i="7" s="1"/>
  <c r="U46" i="7" s="1" a="1"/>
  <c r="U46" i="7" s="1"/>
  <c r="T28" i="6" a="1"/>
  <c r="T28" i="6" s="1"/>
  <c r="U28" i="6" s="1" a="1"/>
  <c r="U28" i="6" s="1"/>
  <c r="Q24" i="1"/>
  <c r="R24" i="1" s="1" a="1"/>
  <c r="R24" i="1" s="1"/>
  <c r="S24" i="1" s="1" a="1"/>
  <c r="S24" i="1" s="1"/>
  <c r="V23" i="1" a="1"/>
  <c r="V23" i="1" s="1"/>
  <c r="U28" i="5" a="1"/>
  <c r="U28" i="5" s="1"/>
  <c r="Q48" i="8" l="1"/>
  <c r="R48" i="8" s="1" a="1"/>
  <c r="R48" i="8" s="1"/>
  <c r="S48" i="8" s="1" a="1"/>
  <c r="S48" i="8" s="1"/>
  <c r="T48" i="8" s="1" a="1"/>
  <c r="T48" i="8" s="1"/>
  <c r="U48" i="8" s="1" a="1"/>
  <c r="U48" i="8" s="1"/>
  <c r="V47" i="8" a="1"/>
  <c r="V47" i="8" s="1"/>
  <c r="V46" i="7" a="1"/>
  <c r="V46" i="7" s="1"/>
  <c r="Q47" i="7"/>
  <c r="R47" i="7" s="1" a="1"/>
  <c r="R47" i="7" s="1"/>
  <c r="S47" i="7" s="1" a="1"/>
  <c r="S47" i="7" s="1"/>
  <c r="T47" i="7" s="1" a="1"/>
  <c r="T47" i="7" s="1"/>
  <c r="U47" i="7" s="1" a="1"/>
  <c r="U47" i="7" s="1"/>
  <c r="Q29" i="6"/>
  <c r="R29" i="6" s="1" a="1"/>
  <c r="R29" i="6" s="1"/>
  <c r="S29" i="6" s="1" a="1"/>
  <c r="S29" i="6" s="1"/>
  <c r="V28" i="6" a="1"/>
  <c r="V28" i="6" s="1"/>
  <c r="T24" i="1" a="1"/>
  <c r="T24" i="1" s="1"/>
  <c r="U24" i="1" s="1" a="1"/>
  <c r="U24" i="1" s="1"/>
  <c r="Q29" i="5"/>
  <c r="R29" i="5" s="1" a="1"/>
  <c r="R29" i="5" s="1"/>
  <c r="S29" i="5" s="1" a="1"/>
  <c r="S29" i="5" s="1"/>
  <c r="T29" i="5" s="1" a="1"/>
  <c r="T29" i="5" s="1"/>
  <c r="V28" i="5" a="1"/>
  <c r="V28" i="5" s="1"/>
  <c r="Q49" i="8" l="1"/>
  <c r="R49" i="8" s="1" a="1"/>
  <c r="R49" i="8" s="1"/>
  <c r="S49" i="8" s="1" a="1"/>
  <c r="S49" i="8" s="1"/>
  <c r="T49" i="8" s="1" a="1"/>
  <c r="T49" i="8" s="1"/>
  <c r="U49" i="8" s="1" a="1"/>
  <c r="U49" i="8" s="1"/>
  <c r="V48" i="8" a="1"/>
  <c r="V48" i="8" s="1"/>
  <c r="Q48" i="7"/>
  <c r="R48" i="7" s="1" a="1"/>
  <c r="R48" i="7" s="1"/>
  <c r="S48" i="7" s="1" a="1"/>
  <c r="S48" i="7" s="1"/>
  <c r="T48" i="7" s="1" a="1"/>
  <c r="T48" i="7" s="1"/>
  <c r="U48" i="7" s="1" a="1"/>
  <c r="U48" i="7" s="1"/>
  <c r="V47" i="7" a="1"/>
  <c r="V47" i="7" s="1"/>
  <c r="T29" i="6" a="1"/>
  <c r="T29" i="6" s="1"/>
  <c r="U29" i="6" s="1" a="1"/>
  <c r="U29" i="6" s="1"/>
  <c r="V24" i="1" a="1"/>
  <c r="V24" i="1" s="1"/>
  <c r="Q25" i="1"/>
  <c r="R25" i="1" s="1" a="1"/>
  <c r="R25" i="1" s="1"/>
  <c r="S25" i="1" s="1" a="1"/>
  <c r="S25" i="1" s="1"/>
  <c r="U29" i="5" a="1"/>
  <c r="U29" i="5" s="1"/>
  <c r="Q50" i="8" l="1"/>
  <c r="R50" i="8" s="1" a="1"/>
  <c r="R50" i="8" s="1"/>
  <c r="S50" i="8" s="1" a="1"/>
  <c r="S50" i="8" s="1"/>
  <c r="T50" i="8" s="1" a="1"/>
  <c r="T50" i="8" s="1"/>
  <c r="U50" i="8" s="1" a="1"/>
  <c r="U50" i="8" s="1"/>
  <c r="V49" i="8" a="1"/>
  <c r="V49" i="8" s="1"/>
  <c r="Q49" i="7"/>
  <c r="R49" i="7" s="1" a="1"/>
  <c r="R49" i="7" s="1"/>
  <c r="S49" i="7" s="1" a="1"/>
  <c r="S49" i="7" s="1"/>
  <c r="T49" i="7" s="1" a="1"/>
  <c r="T49" i="7" s="1"/>
  <c r="U49" i="7" s="1" a="1"/>
  <c r="U49" i="7" s="1"/>
  <c r="V48" i="7" a="1"/>
  <c r="V48" i="7" s="1"/>
  <c r="Q30" i="6"/>
  <c r="R30" i="6" s="1" a="1"/>
  <c r="R30" i="6" s="1"/>
  <c r="S30" i="6" s="1" a="1"/>
  <c r="S30" i="6" s="1"/>
  <c r="V29" i="6" a="1"/>
  <c r="V29" i="6" s="1"/>
  <c r="T25" i="1" a="1"/>
  <c r="T25" i="1" s="1"/>
  <c r="U25" i="1" s="1" a="1"/>
  <c r="U25" i="1" s="1"/>
  <c r="Q30" i="5"/>
  <c r="R30" i="5" s="1" a="1"/>
  <c r="R30" i="5" s="1"/>
  <c r="S30" i="5" s="1" a="1"/>
  <c r="S30" i="5" s="1"/>
  <c r="T30" i="5" s="1" a="1"/>
  <c r="T30" i="5" s="1"/>
  <c r="V29" i="5" a="1"/>
  <c r="V29" i="5" s="1"/>
  <c r="V50" i="8" l="1" a="1"/>
  <c r="V50" i="8" s="1"/>
  <c r="Q51" i="8"/>
  <c r="R51" i="8" s="1" a="1"/>
  <c r="R51" i="8" s="1"/>
  <c r="S51" i="8" s="1" a="1"/>
  <c r="S51" i="8" s="1"/>
  <c r="T51" i="8" s="1" a="1"/>
  <c r="T51" i="8" s="1"/>
  <c r="U51" i="8" s="1" a="1"/>
  <c r="U51" i="8" s="1"/>
  <c r="V49" i="7" a="1"/>
  <c r="V49" i="7" s="1"/>
  <c r="Q50" i="7"/>
  <c r="R50" i="7" s="1" a="1"/>
  <c r="R50" i="7" s="1"/>
  <c r="S50" i="7" s="1" a="1"/>
  <c r="S50" i="7" s="1"/>
  <c r="T50" i="7" s="1" a="1"/>
  <c r="T50" i="7" s="1"/>
  <c r="U50" i="7" s="1" a="1"/>
  <c r="U50" i="7" s="1"/>
  <c r="T30" i="6" a="1"/>
  <c r="T30" i="6" s="1"/>
  <c r="U30" i="6" s="1" a="1"/>
  <c r="U30" i="6" s="1"/>
  <c r="Q26" i="1"/>
  <c r="R26" i="1" s="1" a="1"/>
  <c r="R26" i="1" s="1"/>
  <c r="S26" i="1" s="1" a="1"/>
  <c r="S26" i="1" s="1"/>
  <c r="V25" i="1" a="1"/>
  <c r="V25" i="1" s="1"/>
  <c r="U30" i="5" a="1"/>
  <c r="U30" i="5" s="1"/>
  <c r="V51" i="8" l="1" a="1"/>
  <c r="V51" i="8" s="1"/>
  <c r="Q52" i="8"/>
  <c r="R52" i="8" s="1" a="1"/>
  <c r="R52" i="8" s="1"/>
  <c r="S52" i="8" s="1" a="1"/>
  <c r="S52" i="8" s="1"/>
  <c r="T52" i="8" s="1" a="1"/>
  <c r="T52" i="8" s="1"/>
  <c r="U52" i="8" s="1" a="1"/>
  <c r="U52" i="8" s="1"/>
  <c r="V50" i="7" a="1"/>
  <c r="V50" i="7" s="1"/>
  <c r="Q51" i="7"/>
  <c r="R51" i="7" s="1" a="1"/>
  <c r="R51" i="7" s="1"/>
  <c r="S51" i="7" s="1" a="1"/>
  <c r="S51" i="7" s="1"/>
  <c r="T51" i="7" s="1" a="1"/>
  <c r="T51" i="7" s="1"/>
  <c r="U51" i="7" s="1" a="1"/>
  <c r="U51" i="7" s="1"/>
  <c r="V30" i="6" a="1"/>
  <c r="V30" i="6" s="1"/>
  <c r="Q31" i="6"/>
  <c r="R31" i="6" s="1" a="1"/>
  <c r="R31" i="6" s="1"/>
  <c r="S31" i="6" s="1" a="1"/>
  <c r="S31" i="6" s="1"/>
  <c r="T26" i="1" a="1"/>
  <c r="T26" i="1" s="1"/>
  <c r="U26" i="1" s="1" a="1"/>
  <c r="U26" i="1" s="1"/>
  <c r="Q31" i="5"/>
  <c r="R31" i="5" s="1" a="1"/>
  <c r="R31" i="5" s="1"/>
  <c r="S31" i="5" s="1" a="1"/>
  <c r="S31" i="5" s="1"/>
  <c r="T31" i="5" s="1" a="1"/>
  <c r="T31" i="5" s="1"/>
  <c r="V30" i="5" a="1"/>
  <c r="V30" i="5" s="1"/>
  <c r="V52" i="8" l="1" a="1"/>
  <c r="V52" i="8" s="1"/>
  <c r="Q53" i="8"/>
  <c r="R53" i="8" s="1" a="1"/>
  <c r="R53" i="8" s="1"/>
  <c r="S53" i="8" s="1" a="1"/>
  <c r="S53" i="8" s="1"/>
  <c r="T53" i="8" s="1" a="1"/>
  <c r="T53" i="8" s="1"/>
  <c r="U53" i="8" s="1" a="1"/>
  <c r="U53" i="8" s="1"/>
  <c r="Q52" i="7"/>
  <c r="R52" i="7" s="1" a="1"/>
  <c r="R52" i="7" s="1"/>
  <c r="S52" i="7" s="1" a="1"/>
  <c r="S52" i="7" s="1"/>
  <c r="T52" i="7" s="1" a="1"/>
  <c r="T52" i="7" s="1"/>
  <c r="U52" i="7" s="1" a="1"/>
  <c r="U52" i="7" s="1"/>
  <c r="V51" i="7" a="1"/>
  <c r="V51" i="7" s="1"/>
  <c r="T31" i="6" a="1"/>
  <c r="T31" i="6" s="1"/>
  <c r="U31" i="6" s="1" a="1"/>
  <c r="U31" i="6" s="1"/>
  <c r="Q27" i="1"/>
  <c r="R27" i="1" s="1" a="1"/>
  <c r="R27" i="1" s="1"/>
  <c r="S27" i="1" s="1" a="1"/>
  <c r="S27" i="1" s="1"/>
  <c r="V26" i="1" a="1"/>
  <c r="V26" i="1" s="1"/>
  <c r="U31" i="5" a="1"/>
  <c r="U31" i="5" s="1"/>
  <c r="Q54" i="8" l="1"/>
  <c r="R54" i="8" s="1" a="1"/>
  <c r="R54" i="8" s="1"/>
  <c r="S54" i="8" s="1" a="1"/>
  <c r="S54" i="8" s="1"/>
  <c r="T54" i="8" s="1" a="1"/>
  <c r="T54" i="8" s="1"/>
  <c r="U54" i="8" s="1" a="1"/>
  <c r="U54" i="8" s="1"/>
  <c r="V53" i="8" a="1"/>
  <c r="V53" i="8" s="1"/>
  <c r="Q53" i="7"/>
  <c r="R53" i="7" s="1" a="1"/>
  <c r="R53" i="7" s="1"/>
  <c r="S53" i="7" s="1" a="1"/>
  <c r="S53" i="7" s="1"/>
  <c r="T53" i="7" s="1" a="1"/>
  <c r="T53" i="7" s="1"/>
  <c r="U53" i="7" s="1" a="1"/>
  <c r="U53" i="7" s="1"/>
  <c r="V52" i="7" a="1"/>
  <c r="V52" i="7" s="1"/>
  <c r="Q32" i="6"/>
  <c r="R32" i="6" s="1" a="1"/>
  <c r="R32" i="6" s="1"/>
  <c r="S32" i="6" s="1" a="1"/>
  <c r="S32" i="6" s="1"/>
  <c r="V31" i="6" a="1"/>
  <c r="V31" i="6" s="1"/>
  <c r="T27" i="1" a="1"/>
  <c r="T27" i="1" s="1"/>
  <c r="U27" i="1" s="1" a="1"/>
  <c r="U27" i="1" s="1"/>
  <c r="V31" i="5" a="1"/>
  <c r="V31" i="5" s="1"/>
  <c r="Q32" i="5"/>
  <c r="R32" i="5" s="1" a="1"/>
  <c r="R32" i="5" s="1"/>
  <c r="S32" i="5" s="1" a="1"/>
  <c r="S32" i="5" s="1"/>
  <c r="T32" i="5" s="1" a="1"/>
  <c r="T32" i="5" s="1"/>
  <c r="Q55" i="8" l="1"/>
  <c r="R55" i="8" s="1" a="1"/>
  <c r="R55" i="8" s="1"/>
  <c r="S55" i="8" s="1" a="1"/>
  <c r="S55" i="8" s="1"/>
  <c r="T55" i="8" s="1" a="1"/>
  <c r="T55" i="8" s="1"/>
  <c r="U55" i="8" s="1" a="1"/>
  <c r="U55" i="8" s="1"/>
  <c r="V54" i="8" a="1"/>
  <c r="V54" i="8" s="1"/>
  <c r="V53" i="7" a="1"/>
  <c r="V53" i="7" s="1"/>
  <c r="Q54" i="7"/>
  <c r="R54" i="7" s="1" a="1"/>
  <c r="R54" i="7" s="1"/>
  <c r="S54" i="7" s="1" a="1"/>
  <c r="S54" i="7" s="1"/>
  <c r="T54" i="7" s="1" a="1"/>
  <c r="T54" i="7" s="1"/>
  <c r="U54" i="7" s="1" a="1"/>
  <c r="U54" i="7" s="1"/>
  <c r="T32" i="6" a="1"/>
  <c r="T32" i="6" s="1"/>
  <c r="U32" i="6" s="1" a="1"/>
  <c r="U32" i="6" s="1"/>
  <c r="Q28" i="1"/>
  <c r="R28" i="1" s="1" a="1"/>
  <c r="R28" i="1" s="1"/>
  <c r="S28" i="1" s="1" a="1"/>
  <c r="S28" i="1" s="1"/>
  <c r="V27" i="1" a="1"/>
  <c r="V27" i="1" s="1"/>
  <c r="U32" i="5" a="1"/>
  <c r="U32" i="5" s="1"/>
  <c r="V55" i="8" l="1" a="1"/>
  <c r="V55" i="8" s="1"/>
  <c r="Q56" i="8"/>
  <c r="R56" i="8" s="1" a="1"/>
  <c r="R56" i="8" s="1"/>
  <c r="S56" i="8" s="1" a="1"/>
  <c r="S56" i="8" s="1"/>
  <c r="T56" i="8" s="1" a="1"/>
  <c r="T56" i="8" s="1"/>
  <c r="U56" i="8" s="1" a="1"/>
  <c r="U56" i="8" s="1"/>
  <c r="V54" i="7" a="1"/>
  <c r="V54" i="7" s="1"/>
  <c r="Q55" i="7"/>
  <c r="R55" i="7" s="1" a="1"/>
  <c r="R55" i="7" s="1"/>
  <c r="S55" i="7" s="1" a="1"/>
  <c r="S55" i="7" s="1"/>
  <c r="T55" i="7" s="1" a="1"/>
  <c r="T55" i="7" s="1"/>
  <c r="U55" i="7" s="1" a="1"/>
  <c r="U55" i="7" s="1"/>
  <c r="Q33" i="6"/>
  <c r="R33" i="6" s="1" a="1"/>
  <c r="R33" i="6" s="1"/>
  <c r="S33" i="6" s="1" a="1"/>
  <c r="S33" i="6" s="1"/>
  <c r="V32" i="6" a="1"/>
  <c r="V32" i="6" s="1"/>
  <c r="T28" i="1" a="1"/>
  <c r="T28" i="1" s="1"/>
  <c r="U28" i="1" s="1" a="1"/>
  <c r="U28" i="1" s="1"/>
  <c r="Q33" i="5"/>
  <c r="R33" i="5" s="1" a="1"/>
  <c r="R33" i="5" s="1"/>
  <c r="S33" i="5" s="1" a="1"/>
  <c r="S33" i="5" s="1"/>
  <c r="T33" i="5" s="1" a="1"/>
  <c r="T33" i="5" s="1"/>
  <c r="V32" i="5" a="1"/>
  <c r="V32" i="5" s="1"/>
  <c r="V56" i="8" l="1" a="1"/>
  <c r="V56" i="8" s="1"/>
  <c r="Q57" i="8"/>
  <c r="R57" i="8" s="1" a="1"/>
  <c r="R57" i="8" s="1"/>
  <c r="S57" i="8" s="1" a="1"/>
  <c r="S57" i="8" s="1"/>
  <c r="T57" i="8" s="1" a="1"/>
  <c r="T57" i="8" s="1"/>
  <c r="U57" i="8" s="1" a="1"/>
  <c r="U57" i="8" s="1"/>
  <c r="Q56" i="7"/>
  <c r="R56" i="7" s="1" a="1"/>
  <c r="R56" i="7" s="1"/>
  <c r="S56" i="7" s="1" a="1"/>
  <c r="S56" i="7" s="1"/>
  <c r="T56" i="7" s="1" a="1"/>
  <c r="T56" i="7" s="1"/>
  <c r="U56" i="7" s="1" a="1"/>
  <c r="U56" i="7" s="1"/>
  <c r="V55" i="7" a="1"/>
  <c r="V55" i="7" s="1"/>
  <c r="T33" i="6" a="1"/>
  <c r="T33" i="6" s="1"/>
  <c r="U33" i="6" s="1" a="1"/>
  <c r="U33" i="6" s="1"/>
  <c r="Q29" i="1"/>
  <c r="R29" i="1" s="1" a="1"/>
  <c r="R29" i="1" s="1"/>
  <c r="S29" i="1" s="1" a="1"/>
  <c r="S29" i="1" s="1"/>
  <c r="V28" i="1" a="1"/>
  <c r="V28" i="1" s="1"/>
  <c r="U33" i="5" a="1"/>
  <c r="U33" i="5" s="1"/>
  <c r="Q58" i="8" l="1"/>
  <c r="R58" i="8" s="1" a="1"/>
  <c r="R58" i="8" s="1"/>
  <c r="S58" i="8" s="1" a="1"/>
  <c r="S58" i="8" s="1"/>
  <c r="T58" i="8" s="1" a="1"/>
  <c r="T58" i="8" s="1"/>
  <c r="U58" i="8" s="1" a="1"/>
  <c r="U58" i="8" s="1"/>
  <c r="V57" i="8" a="1"/>
  <c r="V57" i="8" s="1"/>
  <c r="Q57" i="7"/>
  <c r="R57" i="7" s="1" a="1"/>
  <c r="R57" i="7" s="1"/>
  <c r="S57" i="7" s="1" a="1"/>
  <c r="S57" i="7" s="1"/>
  <c r="T57" i="7" s="1" a="1"/>
  <c r="T57" i="7" s="1"/>
  <c r="U57" i="7" s="1" a="1"/>
  <c r="U57" i="7" s="1"/>
  <c r="V56" i="7" a="1"/>
  <c r="V56" i="7" s="1"/>
  <c r="V33" i="6" a="1"/>
  <c r="V33" i="6" s="1"/>
  <c r="Q34" i="6"/>
  <c r="R34" i="6" s="1" a="1"/>
  <c r="R34" i="6" s="1"/>
  <c r="S34" i="6" s="1" a="1"/>
  <c r="S34" i="6" s="1"/>
  <c r="T29" i="1" a="1"/>
  <c r="T29" i="1" s="1"/>
  <c r="U29" i="1" s="1" a="1"/>
  <c r="U29" i="1" s="1"/>
  <c r="V33" i="5" a="1"/>
  <c r="V33" i="5" s="1"/>
  <c r="Q34" i="5"/>
  <c r="R34" i="5" s="1" a="1"/>
  <c r="R34" i="5" s="1"/>
  <c r="S34" i="5" s="1" a="1"/>
  <c r="S34" i="5" s="1"/>
  <c r="T34" i="5" s="1" a="1"/>
  <c r="T34" i="5" s="1"/>
  <c r="Q59" i="8" l="1"/>
  <c r="R59" i="8" s="1" a="1"/>
  <c r="R59" i="8" s="1"/>
  <c r="S59" i="8" s="1" a="1"/>
  <c r="S59" i="8" s="1"/>
  <c r="T59" i="8" s="1" a="1"/>
  <c r="T59" i="8" s="1"/>
  <c r="U59" i="8" s="1" a="1"/>
  <c r="U59" i="8" s="1"/>
  <c r="V58" i="8" a="1"/>
  <c r="V58" i="8" s="1"/>
  <c r="V57" i="7" a="1"/>
  <c r="V57" i="7" s="1"/>
  <c r="Q58" i="7"/>
  <c r="R58" i="7" s="1" a="1"/>
  <c r="R58" i="7" s="1"/>
  <c r="S58" i="7" s="1" a="1"/>
  <c r="S58" i="7" s="1"/>
  <c r="T58" i="7" s="1" a="1"/>
  <c r="T58" i="7" s="1"/>
  <c r="U58" i="7" s="1" a="1"/>
  <c r="U58" i="7" s="1"/>
  <c r="T34" i="6" a="1"/>
  <c r="T34" i="6" s="1"/>
  <c r="U34" i="6" s="1" a="1"/>
  <c r="U34" i="6" s="1"/>
  <c r="Q30" i="1"/>
  <c r="R30" i="1" s="1" a="1"/>
  <c r="R30" i="1" s="1"/>
  <c r="S30" i="1" s="1" a="1"/>
  <c r="S30" i="1" s="1"/>
  <c r="V29" i="1" a="1"/>
  <c r="V29" i="1" s="1"/>
  <c r="U34" i="5" a="1"/>
  <c r="U34" i="5" s="1"/>
  <c r="Q60" i="8" l="1"/>
  <c r="R60" i="8" s="1" a="1"/>
  <c r="R60" i="8" s="1"/>
  <c r="S60" i="8" s="1" a="1"/>
  <c r="S60" i="8" s="1"/>
  <c r="T60" i="8" s="1" a="1"/>
  <c r="T60" i="8" s="1"/>
  <c r="U60" i="8" s="1" a="1"/>
  <c r="U60" i="8" s="1"/>
  <c r="V59" i="8" a="1"/>
  <c r="V59" i="8" s="1"/>
  <c r="V58" i="7" a="1"/>
  <c r="V58" i="7" s="1"/>
  <c r="Q59" i="7"/>
  <c r="R59" i="7" s="1" a="1"/>
  <c r="R59" i="7" s="1"/>
  <c r="S59" i="7" s="1" a="1"/>
  <c r="S59" i="7" s="1"/>
  <c r="T59" i="7" s="1" a="1"/>
  <c r="T59" i="7" s="1"/>
  <c r="U59" i="7" s="1" a="1"/>
  <c r="U59" i="7" s="1"/>
  <c r="Q35" i="6"/>
  <c r="R35" i="6" s="1" a="1"/>
  <c r="R35" i="6" s="1"/>
  <c r="S35" i="6" s="1" a="1"/>
  <c r="S35" i="6" s="1"/>
  <c r="V34" i="6" a="1"/>
  <c r="V34" i="6" s="1"/>
  <c r="T30" i="1" a="1"/>
  <c r="T30" i="1" s="1"/>
  <c r="U30" i="1" s="1" a="1"/>
  <c r="U30" i="1" s="1"/>
  <c r="Q35" i="5"/>
  <c r="R35" i="5" s="1" a="1"/>
  <c r="R35" i="5" s="1"/>
  <c r="S35" i="5" s="1" a="1"/>
  <c r="S35" i="5" s="1"/>
  <c r="T35" i="5" s="1" a="1"/>
  <c r="T35" i="5" s="1"/>
  <c r="V34" i="5" a="1"/>
  <c r="V34" i="5" s="1"/>
  <c r="V60" i="8" l="1" a="1"/>
  <c r="V60" i="8" s="1"/>
  <c r="Q61" i="8"/>
  <c r="R61" i="8" s="1" a="1"/>
  <c r="R61" i="8" s="1"/>
  <c r="S61" i="8" s="1" a="1"/>
  <c r="S61" i="8" s="1"/>
  <c r="T61" i="8" s="1" a="1"/>
  <c r="T61" i="8" s="1"/>
  <c r="U61" i="8" s="1" a="1"/>
  <c r="U61" i="8" s="1"/>
  <c r="Q60" i="7"/>
  <c r="R60" i="7" s="1" a="1"/>
  <c r="R60" i="7" s="1"/>
  <c r="S60" i="7" s="1" a="1"/>
  <c r="S60" i="7" s="1"/>
  <c r="T60" i="7" s="1" a="1"/>
  <c r="T60" i="7" s="1"/>
  <c r="U60" i="7" s="1" a="1"/>
  <c r="U60" i="7" s="1"/>
  <c r="V59" i="7" a="1"/>
  <c r="V59" i="7" s="1"/>
  <c r="T35" i="6" a="1"/>
  <c r="T35" i="6" s="1"/>
  <c r="U35" i="6" s="1" a="1"/>
  <c r="U35" i="6" s="1"/>
  <c r="Q31" i="1"/>
  <c r="R31" i="1" s="1" a="1"/>
  <c r="R31" i="1" s="1"/>
  <c r="S31" i="1" s="1" a="1"/>
  <c r="S31" i="1" s="1"/>
  <c r="V30" i="1" a="1"/>
  <c r="V30" i="1" s="1"/>
  <c r="U35" i="5" a="1"/>
  <c r="U35" i="5" s="1"/>
  <c r="V61" i="8" l="1" a="1"/>
  <c r="V61" i="8" s="1"/>
  <c r="Q62" i="8"/>
  <c r="R62" i="8" s="1" a="1"/>
  <c r="R62" i="8" s="1"/>
  <c r="S62" i="8" s="1" a="1"/>
  <c r="S62" i="8" s="1"/>
  <c r="T62" i="8" s="1" a="1"/>
  <c r="T62" i="8" s="1"/>
  <c r="U62" i="8" s="1" a="1"/>
  <c r="U62" i="8" s="1"/>
  <c r="Q61" i="7"/>
  <c r="R61" i="7" s="1" a="1"/>
  <c r="R61" i="7" s="1"/>
  <c r="S61" i="7" s="1" a="1"/>
  <c r="S61" i="7" s="1"/>
  <c r="T61" i="7" s="1" a="1"/>
  <c r="T61" i="7" s="1"/>
  <c r="U61" i="7" s="1" a="1"/>
  <c r="U61" i="7" s="1"/>
  <c r="V60" i="7" a="1"/>
  <c r="V60" i="7" s="1"/>
  <c r="Q36" i="6"/>
  <c r="R36" i="6" s="1" a="1"/>
  <c r="R36" i="6" s="1"/>
  <c r="S36" i="6" s="1" a="1"/>
  <c r="S36" i="6" s="1"/>
  <c r="V35" i="6" a="1"/>
  <c r="V35" i="6" s="1"/>
  <c r="T31" i="1" a="1"/>
  <c r="T31" i="1" s="1"/>
  <c r="U31" i="1" s="1" a="1"/>
  <c r="U31" i="1" s="1"/>
  <c r="Q36" i="5"/>
  <c r="R36" i="5" s="1" a="1"/>
  <c r="R36" i="5" s="1"/>
  <c r="S36" i="5" s="1" a="1"/>
  <c r="S36" i="5" s="1"/>
  <c r="T36" i="5" s="1" a="1"/>
  <c r="T36" i="5" s="1"/>
  <c r="V35" i="5" a="1"/>
  <c r="V35" i="5" s="1"/>
  <c r="Q63" i="8" l="1"/>
  <c r="R63" i="8" s="1" a="1"/>
  <c r="R63" i="8" s="1"/>
  <c r="S63" i="8" s="1" a="1"/>
  <c r="S63" i="8" s="1"/>
  <c r="T63" i="8" s="1" a="1"/>
  <c r="T63" i="8" s="1"/>
  <c r="U63" i="8" s="1" a="1"/>
  <c r="U63" i="8" s="1"/>
  <c r="V62" i="8" a="1"/>
  <c r="V62" i="8" s="1"/>
  <c r="V61" i="7" a="1"/>
  <c r="V61" i="7" s="1"/>
  <c r="Q62" i="7"/>
  <c r="R62" i="7" s="1" a="1"/>
  <c r="R62" i="7" s="1"/>
  <c r="S62" i="7" s="1" a="1"/>
  <c r="S62" i="7" s="1"/>
  <c r="T62" i="7" s="1" a="1"/>
  <c r="T62" i="7" s="1"/>
  <c r="U62" i="7" s="1" a="1"/>
  <c r="U62" i="7" s="1"/>
  <c r="T36" i="6" a="1"/>
  <c r="T36" i="6" s="1"/>
  <c r="U36" i="6" s="1" a="1"/>
  <c r="U36" i="6" s="1"/>
  <c r="V31" i="1" a="1"/>
  <c r="V31" i="1" s="1"/>
  <c r="Q32" i="1"/>
  <c r="R32" i="1" s="1" a="1"/>
  <c r="R32" i="1" s="1"/>
  <c r="S32" i="1" s="1" a="1"/>
  <c r="S32" i="1" s="1"/>
  <c r="U36" i="5" a="1"/>
  <c r="U36" i="5" s="1"/>
  <c r="Q64" i="8" l="1"/>
  <c r="R64" i="8" s="1" a="1"/>
  <c r="R64" i="8" s="1"/>
  <c r="S64" i="8" s="1" a="1"/>
  <c r="S64" i="8" s="1"/>
  <c r="T64" i="8" s="1" a="1"/>
  <c r="T64" i="8" s="1"/>
  <c r="U64" i="8" s="1" a="1"/>
  <c r="U64" i="8" s="1"/>
  <c r="V63" i="8" a="1"/>
  <c r="V63" i="8" s="1"/>
  <c r="V62" i="7" a="1"/>
  <c r="V62" i="7" s="1"/>
  <c r="Q63" i="7"/>
  <c r="R63" i="7" s="1" a="1"/>
  <c r="R63" i="7" s="1"/>
  <c r="S63" i="7" s="1" a="1"/>
  <c r="S63" i="7" s="1"/>
  <c r="T63" i="7" s="1" a="1"/>
  <c r="T63" i="7" s="1"/>
  <c r="U63" i="7" s="1" a="1"/>
  <c r="U63" i="7" s="1"/>
  <c r="Q37" i="6"/>
  <c r="R37" i="6" s="1" a="1"/>
  <c r="R37" i="6" s="1"/>
  <c r="S37" i="6" s="1" a="1"/>
  <c r="S37" i="6" s="1"/>
  <c r="V36" i="6" a="1"/>
  <c r="V36" i="6" s="1"/>
  <c r="T32" i="1" a="1"/>
  <c r="T32" i="1" s="1"/>
  <c r="U32" i="1" s="1" a="1"/>
  <c r="U32" i="1" s="1"/>
  <c r="V36" i="5" a="1"/>
  <c r="V36" i="5" s="1"/>
  <c r="Q37" i="5"/>
  <c r="R37" i="5" s="1" a="1"/>
  <c r="R37" i="5" s="1"/>
  <c r="S37" i="5" s="1" a="1"/>
  <c r="S37" i="5" s="1"/>
  <c r="T37" i="5" s="1" a="1"/>
  <c r="T37" i="5" s="1"/>
  <c r="Q65" i="8" l="1"/>
  <c r="R65" i="8" s="1" a="1"/>
  <c r="R65" i="8" s="1"/>
  <c r="S65" i="8" s="1" a="1"/>
  <c r="S65" i="8" s="1"/>
  <c r="T65" i="8" s="1" a="1"/>
  <c r="T65" i="8" s="1"/>
  <c r="U65" i="8" s="1" a="1"/>
  <c r="U65" i="8" s="1"/>
  <c r="V64" i="8" a="1"/>
  <c r="V64" i="8" s="1"/>
  <c r="Q64" i="7"/>
  <c r="R64" i="7" s="1" a="1"/>
  <c r="R64" i="7" s="1"/>
  <c r="S64" i="7" s="1" a="1"/>
  <c r="S64" i="7" s="1"/>
  <c r="T64" i="7" s="1" a="1"/>
  <c r="T64" i="7" s="1"/>
  <c r="U64" i="7" s="1" a="1"/>
  <c r="U64" i="7" s="1"/>
  <c r="V63" i="7" a="1"/>
  <c r="V63" i="7" s="1"/>
  <c r="T37" i="6" a="1"/>
  <c r="T37" i="6" s="1"/>
  <c r="U37" i="6" s="1" a="1"/>
  <c r="U37" i="6" s="1"/>
  <c r="V32" i="1" a="1"/>
  <c r="V32" i="1" s="1"/>
  <c r="Q33" i="1"/>
  <c r="R33" i="1" s="1" a="1"/>
  <c r="R33" i="1" s="1"/>
  <c r="S33" i="1" s="1" a="1"/>
  <c r="S33" i="1" s="1"/>
  <c r="U37" i="5" a="1"/>
  <c r="U37" i="5" s="1"/>
  <c r="V65" i="8" l="1" a="1"/>
  <c r="V65" i="8" s="1"/>
  <c r="Q66" i="8"/>
  <c r="R66" i="8" s="1" a="1"/>
  <c r="R66" i="8" s="1"/>
  <c r="S66" i="8" s="1" a="1"/>
  <c r="S66" i="8" s="1"/>
  <c r="T66" i="8" s="1" a="1"/>
  <c r="T66" i="8" s="1"/>
  <c r="U66" i="8" s="1" a="1"/>
  <c r="U66" i="8" s="1"/>
  <c r="Q65" i="7"/>
  <c r="R65" i="7" s="1" a="1"/>
  <c r="R65" i="7" s="1"/>
  <c r="S65" i="7" s="1" a="1"/>
  <c r="S65" i="7" s="1"/>
  <c r="T65" i="7" s="1" a="1"/>
  <c r="T65" i="7" s="1"/>
  <c r="U65" i="7" s="1" a="1"/>
  <c r="U65" i="7" s="1"/>
  <c r="V64" i="7" a="1"/>
  <c r="V64" i="7" s="1"/>
  <c r="Q38" i="6"/>
  <c r="R38" i="6" s="1" a="1"/>
  <c r="R38" i="6" s="1"/>
  <c r="S38" i="6" s="1" a="1"/>
  <c r="S38" i="6" s="1"/>
  <c r="V37" i="6" a="1"/>
  <c r="V37" i="6" s="1"/>
  <c r="T33" i="1" a="1"/>
  <c r="T33" i="1" s="1"/>
  <c r="U33" i="1" s="1" a="1"/>
  <c r="U33" i="1" s="1"/>
  <c r="V37" i="5" a="1"/>
  <c r="V37" i="5" s="1"/>
  <c r="Q38" i="5"/>
  <c r="R38" i="5" s="1" a="1"/>
  <c r="R38" i="5" s="1"/>
  <c r="S38" i="5" s="1" a="1"/>
  <c r="S38" i="5" s="1"/>
  <c r="T38" i="5" s="1" a="1"/>
  <c r="T38" i="5" s="1"/>
  <c r="V66" i="8" l="1" a="1"/>
  <c r="V66" i="8" s="1"/>
  <c r="Q67" i="8"/>
  <c r="R67" i="8" s="1" a="1"/>
  <c r="R67" i="8" s="1"/>
  <c r="S67" i="8" s="1" a="1"/>
  <c r="S67" i="8" s="1"/>
  <c r="T67" i="8" s="1" a="1"/>
  <c r="T67" i="8" s="1"/>
  <c r="U67" i="8" s="1" a="1"/>
  <c r="U67" i="8" s="1"/>
  <c r="Q66" i="7"/>
  <c r="R66" i="7" s="1" a="1"/>
  <c r="R66" i="7" s="1"/>
  <c r="S66" i="7" s="1" a="1"/>
  <c r="S66" i="7" s="1"/>
  <c r="T66" i="7" s="1" a="1"/>
  <c r="T66" i="7" s="1"/>
  <c r="U66" i="7" s="1" a="1"/>
  <c r="U66" i="7" s="1"/>
  <c r="V65" i="7" a="1"/>
  <c r="V65" i="7" s="1"/>
  <c r="T38" i="6" a="1"/>
  <c r="T38" i="6" s="1"/>
  <c r="U38" i="6" s="1" a="1"/>
  <c r="U38" i="6" s="1"/>
  <c r="Q34" i="1"/>
  <c r="R34" i="1" s="1" a="1"/>
  <c r="R34" i="1" s="1"/>
  <c r="S34" i="1" s="1" a="1"/>
  <c r="S34" i="1" s="1"/>
  <c r="V33" i="1" a="1"/>
  <c r="V33" i="1" s="1"/>
  <c r="U38" i="5" a="1"/>
  <c r="U38" i="5" s="1"/>
  <c r="Q68" i="8" l="1"/>
  <c r="R68" i="8" s="1" a="1"/>
  <c r="R68" i="8" s="1"/>
  <c r="S68" i="8" s="1" a="1"/>
  <c r="S68" i="8" s="1"/>
  <c r="T68" i="8" s="1" a="1"/>
  <c r="T68" i="8" s="1"/>
  <c r="U68" i="8" s="1" a="1"/>
  <c r="U68" i="8" s="1"/>
  <c r="V67" i="8" a="1"/>
  <c r="V67" i="8" s="1"/>
  <c r="V66" i="7" a="1"/>
  <c r="V66" i="7" s="1"/>
  <c r="Q67" i="7"/>
  <c r="R67" i="7" s="1" a="1"/>
  <c r="R67" i="7" s="1"/>
  <c r="S67" i="7" s="1" a="1"/>
  <c r="S67" i="7" s="1"/>
  <c r="T67" i="7" s="1" a="1"/>
  <c r="T67" i="7" s="1"/>
  <c r="U67" i="7" s="1" a="1"/>
  <c r="U67" i="7" s="1"/>
  <c r="Q39" i="6"/>
  <c r="R39" i="6" s="1" a="1"/>
  <c r="R39" i="6" s="1"/>
  <c r="S39" i="6" s="1" a="1"/>
  <c r="S39" i="6" s="1"/>
  <c r="V38" i="6" a="1"/>
  <c r="V38" i="6" s="1"/>
  <c r="T34" i="1" a="1"/>
  <c r="T34" i="1" s="1"/>
  <c r="U34" i="1" s="1" a="1"/>
  <c r="U34" i="1" s="1"/>
  <c r="Q39" i="5"/>
  <c r="R39" i="5" s="1" a="1"/>
  <c r="R39" i="5" s="1"/>
  <c r="S39" i="5" s="1" a="1"/>
  <c r="S39" i="5" s="1"/>
  <c r="T39" i="5" s="1" a="1"/>
  <c r="T39" i="5" s="1"/>
  <c r="V38" i="5" a="1"/>
  <c r="V38" i="5" s="1"/>
  <c r="V68" i="8" l="1" a="1"/>
  <c r="V68" i="8" s="1"/>
  <c r="Q69" i="8"/>
  <c r="R69" i="8" s="1" a="1"/>
  <c r="R69" i="8" s="1"/>
  <c r="S69" i="8" s="1" a="1"/>
  <c r="S69" i="8" s="1"/>
  <c r="T69" i="8" s="1" a="1"/>
  <c r="T69" i="8" s="1"/>
  <c r="U69" i="8" s="1" a="1"/>
  <c r="U69" i="8" s="1"/>
  <c r="V67" i="7" a="1"/>
  <c r="V67" i="7" s="1"/>
  <c r="Q68" i="7"/>
  <c r="R68" i="7" s="1" a="1"/>
  <c r="R68" i="7" s="1"/>
  <c r="S68" i="7" s="1" a="1"/>
  <c r="S68" i="7" s="1"/>
  <c r="T68" i="7" s="1" a="1"/>
  <c r="T68" i="7" s="1"/>
  <c r="U68" i="7" s="1" a="1"/>
  <c r="U68" i="7" s="1"/>
  <c r="T39" i="6" a="1"/>
  <c r="T39" i="6" s="1"/>
  <c r="U39" i="6" s="1" a="1"/>
  <c r="U39" i="6" s="1"/>
  <c r="Q35" i="1"/>
  <c r="R35" i="1" s="1" a="1"/>
  <c r="R35" i="1" s="1"/>
  <c r="S35" i="1" s="1" a="1"/>
  <c r="S35" i="1" s="1"/>
  <c r="V34" i="1" a="1"/>
  <c r="V34" i="1" s="1"/>
  <c r="U39" i="5" a="1"/>
  <c r="U39" i="5" s="1"/>
  <c r="Q70" i="8" l="1"/>
  <c r="R70" i="8" s="1" a="1"/>
  <c r="R70" i="8" s="1"/>
  <c r="S70" i="8" s="1" a="1"/>
  <c r="S70" i="8" s="1"/>
  <c r="T70" i="8" s="1" a="1"/>
  <c r="T70" i="8" s="1"/>
  <c r="U70" i="8" s="1" a="1"/>
  <c r="U70" i="8" s="1"/>
  <c r="V69" i="8" a="1"/>
  <c r="V69" i="8" s="1"/>
  <c r="V68" i="7" a="1"/>
  <c r="V68" i="7" s="1"/>
  <c r="Q69" i="7"/>
  <c r="R69" i="7" s="1" a="1"/>
  <c r="R69" i="7" s="1"/>
  <c r="S69" i="7" s="1" a="1"/>
  <c r="S69" i="7" s="1"/>
  <c r="T69" i="7" s="1" a="1"/>
  <c r="T69" i="7" s="1"/>
  <c r="U69" i="7" s="1" a="1"/>
  <c r="U69" i="7" s="1"/>
  <c r="Q40" i="6"/>
  <c r="R40" i="6" s="1" a="1"/>
  <c r="R40" i="6" s="1"/>
  <c r="S40" i="6" s="1" a="1"/>
  <c r="S40" i="6" s="1"/>
  <c r="V39" i="6" a="1"/>
  <c r="V39" i="6" s="1"/>
  <c r="T35" i="1" a="1"/>
  <c r="T35" i="1" s="1"/>
  <c r="U35" i="1" s="1" a="1"/>
  <c r="U35" i="1" s="1"/>
  <c r="V39" i="5" a="1"/>
  <c r="V39" i="5" s="1"/>
  <c r="Q40" i="5"/>
  <c r="R40" i="5" s="1" a="1"/>
  <c r="R40" i="5" s="1"/>
  <c r="S40" i="5" s="1" a="1"/>
  <c r="S40" i="5" s="1"/>
  <c r="T40" i="5" s="1" a="1"/>
  <c r="T40" i="5" s="1"/>
  <c r="Q71" i="8" l="1"/>
  <c r="R71" i="8" s="1" a="1"/>
  <c r="R71" i="8" s="1"/>
  <c r="S71" i="8" s="1" a="1"/>
  <c r="S71" i="8" s="1"/>
  <c r="T71" i="8" s="1" a="1"/>
  <c r="T71" i="8" s="1"/>
  <c r="U71" i="8" s="1" a="1"/>
  <c r="U71" i="8" s="1"/>
  <c r="V70" i="8" a="1"/>
  <c r="V70" i="8" s="1"/>
  <c r="V69" i="7" a="1"/>
  <c r="V69" i="7" s="1"/>
  <c r="Q70" i="7"/>
  <c r="R70" i="7" s="1" a="1"/>
  <c r="R70" i="7" s="1"/>
  <c r="S70" i="7" s="1" a="1"/>
  <c r="S70" i="7" s="1"/>
  <c r="T70" i="7" s="1" a="1"/>
  <c r="T70" i="7" s="1"/>
  <c r="U70" i="7" s="1" a="1"/>
  <c r="U70" i="7" s="1"/>
  <c r="T40" i="6" a="1"/>
  <c r="T40" i="6" s="1"/>
  <c r="U40" i="6" s="1" a="1"/>
  <c r="U40" i="6" s="1"/>
  <c r="Q36" i="1"/>
  <c r="R36" i="1" s="1" a="1"/>
  <c r="R36" i="1" s="1"/>
  <c r="S36" i="1" s="1" a="1"/>
  <c r="S36" i="1" s="1"/>
  <c r="V35" i="1" a="1"/>
  <c r="V35" i="1" s="1"/>
  <c r="U40" i="5" a="1"/>
  <c r="U40" i="5" s="1"/>
  <c r="V71" i="8" l="1" a="1"/>
  <c r="V71" i="8" s="1"/>
  <c r="Q72" i="8"/>
  <c r="R72" i="8" s="1" a="1"/>
  <c r="R72" i="8" s="1"/>
  <c r="S72" i="8" s="1" a="1"/>
  <c r="S72" i="8" s="1"/>
  <c r="T72" i="8" s="1" a="1"/>
  <c r="T72" i="8" s="1"/>
  <c r="U72" i="8" s="1" a="1"/>
  <c r="U72" i="8" s="1"/>
  <c r="Q71" i="7"/>
  <c r="R71" i="7" s="1" a="1"/>
  <c r="R71" i="7" s="1"/>
  <c r="S71" i="7" s="1" a="1"/>
  <c r="S71" i="7" s="1"/>
  <c r="T71" i="7" s="1" a="1"/>
  <c r="T71" i="7" s="1"/>
  <c r="U71" i="7" s="1" a="1"/>
  <c r="U71" i="7" s="1"/>
  <c r="V70" i="7" a="1"/>
  <c r="V70" i="7" s="1"/>
  <c r="Q41" i="6"/>
  <c r="R41" i="6" s="1" a="1"/>
  <c r="R41" i="6" s="1"/>
  <c r="S41" i="6" s="1" a="1"/>
  <c r="S41" i="6" s="1"/>
  <c r="V40" i="6" a="1"/>
  <c r="V40" i="6" s="1"/>
  <c r="T36" i="1" a="1"/>
  <c r="T36" i="1" s="1"/>
  <c r="U36" i="1" s="1" a="1"/>
  <c r="U36" i="1" s="1"/>
  <c r="Q41" i="5"/>
  <c r="R41" i="5" s="1" a="1"/>
  <c r="R41" i="5" s="1"/>
  <c r="S41" i="5" s="1" a="1"/>
  <c r="S41" i="5" s="1"/>
  <c r="T41" i="5" s="1" a="1"/>
  <c r="T41" i="5" s="1"/>
  <c r="V40" i="5" a="1"/>
  <c r="V40" i="5" s="1"/>
  <c r="Q73" i="8" l="1"/>
  <c r="R73" i="8" s="1" a="1"/>
  <c r="R73" i="8" s="1"/>
  <c r="S73" i="8" s="1" a="1"/>
  <c r="S73" i="8" s="1"/>
  <c r="T73" i="8" s="1" a="1"/>
  <c r="T73" i="8" s="1"/>
  <c r="U73" i="8" s="1" a="1"/>
  <c r="U73" i="8" s="1"/>
  <c r="V72" i="8" a="1"/>
  <c r="V72" i="8" s="1"/>
  <c r="V71" i="7" a="1"/>
  <c r="V71" i="7" s="1"/>
  <c r="Q72" i="7"/>
  <c r="R72" i="7" s="1" a="1"/>
  <c r="R72" i="7" s="1"/>
  <c r="S72" i="7" s="1" a="1"/>
  <c r="S72" i="7" s="1"/>
  <c r="T72" i="7" s="1" a="1"/>
  <c r="T72" i="7" s="1"/>
  <c r="U72" i="7" s="1" a="1"/>
  <c r="U72" i="7" s="1"/>
  <c r="T41" i="6" a="1"/>
  <c r="T41" i="6" s="1"/>
  <c r="U41" i="6" s="1" a="1"/>
  <c r="U41" i="6" s="1"/>
  <c r="Q37" i="1"/>
  <c r="R37" i="1" s="1" a="1"/>
  <c r="R37" i="1" s="1"/>
  <c r="S37" i="1" s="1" a="1"/>
  <c r="S37" i="1" s="1"/>
  <c r="V36" i="1" a="1"/>
  <c r="V36" i="1" s="1"/>
  <c r="U41" i="5" a="1"/>
  <c r="U41" i="5" s="1"/>
  <c r="V73" i="8" l="1" a="1"/>
  <c r="V73" i="8" s="1"/>
  <c r="Q74" i="8"/>
  <c r="R74" i="8" s="1" a="1"/>
  <c r="R74" i="8" s="1"/>
  <c r="S74" i="8" s="1" a="1"/>
  <c r="S74" i="8" s="1"/>
  <c r="T74" i="8" s="1" a="1"/>
  <c r="T74" i="8" s="1"/>
  <c r="U74" i="8" s="1" a="1"/>
  <c r="U74" i="8" s="1"/>
  <c r="Q73" i="7"/>
  <c r="R73" i="7" s="1" a="1"/>
  <c r="R73" i="7" s="1"/>
  <c r="S73" i="7" s="1" a="1"/>
  <c r="S73" i="7" s="1"/>
  <c r="T73" i="7" s="1" a="1"/>
  <c r="T73" i="7" s="1"/>
  <c r="U73" i="7" s="1" a="1"/>
  <c r="U73" i="7" s="1"/>
  <c r="V72" i="7" a="1"/>
  <c r="V72" i="7" s="1"/>
  <c r="V41" i="6" a="1"/>
  <c r="V41" i="6" s="1"/>
  <c r="Q42" i="6"/>
  <c r="R42" i="6" s="1" a="1"/>
  <c r="R42" i="6" s="1"/>
  <c r="S42" i="6" s="1" a="1"/>
  <c r="S42" i="6" s="1"/>
  <c r="T37" i="1" a="1"/>
  <c r="T37" i="1" s="1"/>
  <c r="U37" i="1" s="1" a="1"/>
  <c r="U37" i="1" s="1"/>
  <c r="V41" i="5" a="1"/>
  <c r="V41" i="5" s="1"/>
  <c r="Q42" i="5"/>
  <c r="R42" i="5" s="1" a="1"/>
  <c r="R42" i="5" s="1"/>
  <c r="S42" i="5" s="1" a="1"/>
  <c r="S42" i="5" s="1"/>
  <c r="T42" i="5" s="1" a="1"/>
  <c r="T42" i="5" s="1"/>
  <c r="Q75" i="8" l="1"/>
  <c r="R75" i="8" s="1" a="1"/>
  <c r="R75" i="8" s="1"/>
  <c r="S75" i="8" s="1" a="1"/>
  <c r="S75" i="8" s="1"/>
  <c r="T75" i="8" s="1" a="1"/>
  <c r="T75" i="8" s="1"/>
  <c r="U75" i="8" s="1" a="1"/>
  <c r="U75" i="8" s="1"/>
  <c r="V74" i="8" a="1"/>
  <c r="V74" i="8" s="1"/>
  <c r="Q74" i="7"/>
  <c r="R74" i="7" s="1" a="1"/>
  <c r="R74" i="7" s="1"/>
  <c r="S74" i="7" s="1" a="1"/>
  <c r="S74" i="7" s="1"/>
  <c r="T74" i="7" s="1" a="1"/>
  <c r="T74" i="7" s="1"/>
  <c r="U74" i="7" s="1" a="1"/>
  <c r="U74" i="7" s="1"/>
  <c r="V73" i="7" a="1"/>
  <c r="V73" i="7" s="1"/>
  <c r="T42" i="6" a="1"/>
  <c r="T42" i="6" s="1"/>
  <c r="U42" i="6" s="1" a="1"/>
  <c r="U42" i="6" s="1"/>
  <c r="Q38" i="1"/>
  <c r="R38" i="1" s="1" a="1"/>
  <c r="R38" i="1" s="1"/>
  <c r="S38" i="1" s="1" a="1"/>
  <c r="S38" i="1" s="1"/>
  <c r="V37" i="1" a="1"/>
  <c r="V37" i="1" s="1"/>
  <c r="U42" i="5" a="1"/>
  <c r="U42" i="5" s="1"/>
  <c r="V75" i="8" l="1" a="1"/>
  <c r="V75" i="8" s="1"/>
  <c r="Q76" i="8"/>
  <c r="R76" i="8" s="1" a="1"/>
  <c r="R76" i="8" s="1"/>
  <c r="S76" i="8" s="1" a="1"/>
  <c r="S76" i="8" s="1"/>
  <c r="T76" i="8" s="1" a="1"/>
  <c r="T76" i="8" s="1"/>
  <c r="U76" i="8" s="1" a="1"/>
  <c r="U76" i="8" s="1"/>
  <c r="Q75" i="7"/>
  <c r="R75" i="7" s="1" a="1"/>
  <c r="R75" i="7" s="1"/>
  <c r="S75" i="7" s="1" a="1"/>
  <c r="S75" i="7" s="1"/>
  <c r="T75" i="7" s="1" a="1"/>
  <c r="T75" i="7" s="1"/>
  <c r="U75" i="7" s="1" a="1"/>
  <c r="U75" i="7" s="1"/>
  <c r="V74" i="7" a="1"/>
  <c r="V74" i="7" s="1"/>
  <c r="V42" i="6" a="1"/>
  <c r="V42" i="6" s="1"/>
  <c r="Q43" i="6"/>
  <c r="R43" i="6" s="1" a="1"/>
  <c r="R43" i="6" s="1"/>
  <c r="S43" i="6" s="1" a="1"/>
  <c r="S43" i="6" s="1"/>
  <c r="T38" i="1" a="1"/>
  <c r="T38" i="1" s="1"/>
  <c r="U38" i="1" s="1" a="1"/>
  <c r="U38" i="1" s="1"/>
  <c r="V42" i="5" a="1"/>
  <c r="V42" i="5" s="1"/>
  <c r="Q43" i="5"/>
  <c r="R43" i="5" s="1" a="1"/>
  <c r="R43" i="5" s="1"/>
  <c r="S43" i="5" s="1" a="1"/>
  <c r="S43" i="5" s="1"/>
  <c r="T43" i="5" s="1" a="1"/>
  <c r="T43" i="5" s="1"/>
  <c r="V76" i="8" l="1" a="1"/>
  <c r="V76" i="8" s="1"/>
  <c r="Q77" i="8"/>
  <c r="R77" i="8" s="1" a="1"/>
  <c r="R77" i="8" s="1"/>
  <c r="S77" i="8" s="1" a="1"/>
  <c r="S77" i="8" s="1"/>
  <c r="T77" i="8" s="1" a="1"/>
  <c r="T77" i="8" s="1"/>
  <c r="U77" i="8" s="1" a="1"/>
  <c r="U77" i="8" s="1"/>
  <c r="Q76" i="7"/>
  <c r="R76" i="7" s="1" a="1"/>
  <c r="R76" i="7" s="1"/>
  <c r="S76" i="7" s="1" a="1"/>
  <c r="S76" i="7" s="1"/>
  <c r="T76" i="7" s="1" a="1"/>
  <c r="T76" i="7" s="1"/>
  <c r="U76" i="7" s="1" a="1"/>
  <c r="U76" i="7" s="1"/>
  <c r="V75" i="7" a="1"/>
  <c r="V75" i="7" s="1"/>
  <c r="T43" i="6" a="1"/>
  <c r="T43" i="6" s="1"/>
  <c r="U43" i="6" s="1" a="1"/>
  <c r="U43" i="6" s="1"/>
  <c r="Q39" i="1"/>
  <c r="R39" i="1" s="1" a="1"/>
  <c r="R39" i="1" s="1"/>
  <c r="S39" i="1" s="1" a="1"/>
  <c r="S39" i="1" s="1"/>
  <c r="V38" i="1" a="1"/>
  <c r="V38" i="1" s="1"/>
  <c r="U43" i="5" a="1"/>
  <c r="U43" i="5" s="1"/>
  <c r="Q78" i="8" l="1"/>
  <c r="R78" i="8" s="1" a="1"/>
  <c r="R78" i="8" s="1"/>
  <c r="S78" i="8" s="1" a="1"/>
  <c r="S78" i="8" s="1"/>
  <c r="T78" i="8" s="1" a="1"/>
  <c r="T78" i="8" s="1"/>
  <c r="U78" i="8" s="1" a="1"/>
  <c r="U78" i="8" s="1"/>
  <c r="V77" i="8" a="1"/>
  <c r="V77" i="8" s="1"/>
  <c r="V76" i="7" a="1"/>
  <c r="V76" i="7" s="1"/>
  <c r="Q77" i="7"/>
  <c r="R77" i="7" s="1" a="1"/>
  <c r="R77" i="7" s="1"/>
  <c r="S77" i="7" s="1" a="1"/>
  <c r="S77" i="7" s="1"/>
  <c r="T77" i="7" s="1" a="1"/>
  <c r="T77" i="7" s="1"/>
  <c r="U77" i="7" s="1" a="1"/>
  <c r="U77" i="7" s="1"/>
  <c r="V43" i="6" a="1"/>
  <c r="V43" i="6" s="1"/>
  <c r="Q44" i="6"/>
  <c r="R44" i="6" s="1" a="1"/>
  <c r="R44" i="6" s="1"/>
  <c r="S44" i="6" s="1" a="1"/>
  <c r="S44" i="6" s="1"/>
  <c r="T39" i="1" a="1"/>
  <c r="T39" i="1" s="1"/>
  <c r="U39" i="1" s="1" a="1"/>
  <c r="U39" i="1" s="1"/>
  <c r="Q44" i="5"/>
  <c r="R44" i="5" s="1" a="1"/>
  <c r="R44" i="5" s="1"/>
  <c r="S44" i="5" s="1" a="1"/>
  <c r="S44" i="5" s="1"/>
  <c r="T44" i="5" s="1" a="1"/>
  <c r="T44" i="5" s="1"/>
  <c r="V43" i="5" a="1"/>
  <c r="V43" i="5" s="1"/>
  <c r="Q79" i="8" l="1"/>
  <c r="R79" i="8" s="1" a="1"/>
  <c r="R79" i="8" s="1"/>
  <c r="S79" i="8" s="1" a="1"/>
  <c r="S79" i="8" s="1"/>
  <c r="T79" i="8" s="1" a="1"/>
  <c r="T79" i="8" s="1"/>
  <c r="U79" i="8" s="1" a="1"/>
  <c r="U79" i="8" s="1"/>
  <c r="V78" i="8" a="1"/>
  <c r="V78" i="8" s="1"/>
  <c r="Q78" i="7"/>
  <c r="R78" i="7" s="1" a="1"/>
  <c r="R78" i="7" s="1"/>
  <c r="S78" i="7" s="1" a="1"/>
  <c r="S78" i="7" s="1"/>
  <c r="T78" i="7" s="1" a="1"/>
  <c r="T78" i="7" s="1"/>
  <c r="U78" i="7" s="1" a="1"/>
  <c r="U78" i="7" s="1"/>
  <c r="V77" i="7" a="1"/>
  <c r="V77" i="7" s="1"/>
  <c r="T44" i="6" a="1"/>
  <c r="T44" i="6" s="1"/>
  <c r="U44" i="6" s="1" a="1"/>
  <c r="U44" i="6" s="1"/>
  <c r="Q40" i="1"/>
  <c r="R40" i="1" s="1" a="1"/>
  <c r="R40" i="1" s="1"/>
  <c r="S40" i="1" s="1" a="1"/>
  <c r="S40" i="1" s="1"/>
  <c r="V39" i="1" a="1"/>
  <c r="V39" i="1" s="1"/>
  <c r="U44" i="5" a="1"/>
  <c r="U44" i="5" s="1"/>
  <c r="Q80" i="8" l="1"/>
  <c r="R80" i="8" s="1" a="1"/>
  <c r="R80" i="8" s="1"/>
  <c r="S80" i="8" s="1" a="1"/>
  <c r="S80" i="8" s="1"/>
  <c r="T80" i="8" s="1" a="1"/>
  <c r="T80" i="8" s="1"/>
  <c r="U80" i="8" s="1" a="1"/>
  <c r="U80" i="8" s="1"/>
  <c r="V79" i="8" a="1"/>
  <c r="V79" i="8" s="1"/>
  <c r="Q79" i="7"/>
  <c r="R79" i="7" s="1" a="1"/>
  <c r="R79" i="7" s="1"/>
  <c r="S79" i="7" s="1" a="1"/>
  <c r="S79" i="7" s="1"/>
  <c r="T79" i="7" s="1" a="1"/>
  <c r="T79" i="7" s="1"/>
  <c r="U79" i="7" s="1" a="1"/>
  <c r="U79" i="7" s="1"/>
  <c r="V78" i="7" a="1"/>
  <c r="V78" i="7" s="1"/>
  <c r="Q45" i="6"/>
  <c r="R45" i="6" s="1" a="1"/>
  <c r="R45" i="6" s="1"/>
  <c r="S45" i="6" s="1" a="1"/>
  <c r="S45" i="6" s="1"/>
  <c r="V44" i="6" a="1"/>
  <c r="V44" i="6" s="1"/>
  <c r="T40" i="1" a="1"/>
  <c r="T40" i="1" s="1"/>
  <c r="U40" i="1" s="1" a="1"/>
  <c r="U40" i="1" s="1"/>
  <c r="V44" i="5" a="1"/>
  <c r="V44" i="5" s="1"/>
  <c r="Q45" i="5"/>
  <c r="R45" i="5" s="1" a="1"/>
  <c r="R45" i="5" s="1"/>
  <c r="S45" i="5" s="1" a="1"/>
  <c r="S45" i="5" s="1"/>
  <c r="T45" i="5" s="1" a="1"/>
  <c r="T45" i="5" s="1"/>
  <c r="Q81" i="8" l="1"/>
  <c r="R81" i="8" s="1" a="1"/>
  <c r="R81" i="8" s="1"/>
  <c r="S81" i="8" s="1" a="1"/>
  <c r="S81" i="8" s="1"/>
  <c r="T81" i="8" s="1" a="1"/>
  <c r="T81" i="8" s="1"/>
  <c r="U81" i="8" s="1" a="1"/>
  <c r="U81" i="8" s="1"/>
  <c r="V80" i="8" a="1"/>
  <c r="V80" i="8" s="1"/>
  <c r="V79" i="7" a="1"/>
  <c r="V79" i="7" s="1"/>
  <c r="Q80" i="7"/>
  <c r="R80" i="7" s="1" a="1"/>
  <c r="R80" i="7" s="1"/>
  <c r="S80" i="7" s="1" a="1"/>
  <c r="S80" i="7" s="1"/>
  <c r="T80" i="7" s="1" a="1"/>
  <c r="T80" i="7" s="1"/>
  <c r="U80" i="7" s="1" a="1"/>
  <c r="U80" i="7" s="1"/>
  <c r="T45" i="6" a="1"/>
  <c r="T45" i="6" s="1"/>
  <c r="U45" i="6" s="1" a="1"/>
  <c r="U45" i="6" s="1"/>
  <c r="Q41" i="1"/>
  <c r="R41" i="1" s="1" a="1"/>
  <c r="R41" i="1" s="1"/>
  <c r="S41" i="1" s="1" a="1"/>
  <c r="S41" i="1" s="1"/>
  <c r="V40" i="1" a="1"/>
  <c r="V40" i="1" s="1"/>
  <c r="U45" i="5" a="1"/>
  <c r="U45" i="5" s="1"/>
  <c r="Q82" i="8" l="1"/>
  <c r="R82" i="8" s="1" a="1"/>
  <c r="R82" i="8" s="1"/>
  <c r="S82" i="8" s="1" a="1"/>
  <c r="S82" i="8" s="1"/>
  <c r="T82" i="8" s="1" a="1"/>
  <c r="T82" i="8" s="1"/>
  <c r="U82" i="8" s="1" a="1"/>
  <c r="U82" i="8" s="1"/>
  <c r="V81" i="8" a="1"/>
  <c r="V81" i="8" s="1"/>
  <c r="V80" i="7" a="1"/>
  <c r="V80" i="7" s="1"/>
  <c r="Q81" i="7"/>
  <c r="R81" i="7" s="1" a="1"/>
  <c r="R81" i="7" s="1"/>
  <c r="S81" i="7" s="1" a="1"/>
  <c r="S81" i="7" s="1"/>
  <c r="T81" i="7" s="1" a="1"/>
  <c r="T81" i="7" s="1"/>
  <c r="U81" i="7" s="1" a="1"/>
  <c r="U81" i="7" s="1"/>
  <c r="Q46" i="6"/>
  <c r="R46" i="6" s="1" a="1"/>
  <c r="R46" i="6" s="1"/>
  <c r="S46" i="6" s="1" a="1"/>
  <c r="S46" i="6" s="1"/>
  <c r="V45" i="6" a="1"/>
  <c r="V45" i="6" s="1"/>
  <c r="T41" i="1" a="1"/>
  <c r="T41" i="1" s="1"/>
  <c r="U41" i="1" s="1" a="1"/>
  <c r="U41" i="1" s="1"/>
  <c r="Q46" i="5"/>
  <c r="R46" i="5" s="1" a="1"/>
  <c r="R46" i="5" s="1"/>
  <c r="S46" i="5" s="1" a="1"/>
  <c r="S46" i="5" s="1"/>
  <c r="T46" i="5" s="1" a="1"/>
  <c r="T46" i="5" s="1"/>
  <c r="V45" i="5" a="1"/>
  <c r="V45" i="5" s="1"/>
  <c r="Q83" i="8" l="1"/>
  <c r="R83" i="8" s="1" a="1"/>
  <c r="R83" i="8" s="1"/>
  <c r="S83" i="8" s="1" a="1"/>
  <c r="S83" i="8" s="1"/>
  <c r="T83" i="8" s="1" a="1"/>
  <c r="T83" i="8" s="1"/>
  <c r="U83" i="8" s="1" a="1"/>
  <c r="U83" i="8" s="1"/>
  <c r="V82" i="8" a="1"/>
  <c r="V82" i="8" s="1"/>
  <c r="Q82" i="7"/>
  <c r="R82" i="7" s="1" a="1"/>
  <c r="R82" i="7" s="1"/>
  <c r="S82" i="7" s="1" a="1"/>
  <c r="S82" i="7" s="1"/>
  <c r="T82" i="7" s="1" a="1"/>
  <c r="T82" i="7" s="1"/>
  <c r="U82" i="7" s="1" a="1"/>
  <c r="U82" i="7" s="1"/>
  <c r="V81" i="7" a="1"/>
  <c r="V81" i="7" s="1"/>
  <c r="T46" i="6" a="1"/>
  <c r="T46" i="6" s="1"/>
  <c r="U46" i="6" s="1" a="1"/>
  <c r="U46" i="6" s="1"/>
  <c r="Q42" i="1"/>
  <c r="R42" i="1" s="1" a="1"/>
  <c r="R42" i="1" s="1"/>
  <c r="S42" i="1" s="1" a="1"/>
  <c r="S42" i="1" s="1"/>
  <c r="V41" i="1" a="1"/>
  <c r="V41" i="1" s="1"/>
  <c r="U46" i="5" a="1"/>
  <c r="U46" i="5" s="1"/>
  <c r="V83" i="8" l="1" a="1"/>
  <c r="V83" i="8" s="1"/>
  <c r="Q84" i="8"/>
  <c r="R84" i="8" s="1" a="1"/>
  <c r="R84" i="8" s="1"/>
  <c r="S84" i="8" s="1" a="1"/>
  <c r="S84" i="8" s="1"/>
  <c r="T84" i="8" s="1" a="1"/>
  <c r="T84" i="8" s="1"/>
  <c r="U84" i="8" s="1" a="1"/>
  <c r="U84" i="8" s="1"/>
  <c r="Q83" i="7"/>
  <c r="R83" i="7" s="1" a="1"/>
  <c r="R83" i="7" s="1"/>
  <c r="S83" i="7" s="1" a="1"/>
  <c r="S83" i="7" s="1"/>
  <c r="T83" i="7" s="1" a="1"/>
  <c r="T83" i="7" s="1"/>
  <c r="U83" i="7" s="1" a="1"/>
  <c r="U83" i="7" s="1"/>
  <c r="V82" i="7" a="1"/>
  <c r="V82" i="7" s="1"/>
  <c r="Q47" i="6"/>
  <c r="R47" i="6" s="1" a="1"/>
  <c r="R47" i="6" s="1"/>
  <c r="S47" i="6" s="1" a="1"/>
  <c r="S47" i="6" s="1"/>
  <c r="V46" i="6" a="1"/>
  <c r="V46" i="6" s="1"/>
  <c r="T42" i="1" a="1"/>
  <c r="T42" i="1" s="1"/>
  <c r="U42" i="1" s="1" a="1"/>
  <c r="U42" i="1" s="1"/>
  <c r="Q47" i="5"/>
  <c r="R47" i="5" s="1" a="1"/>
  <c r="R47" i="5" s="1"/>
  <c r="S47" i="5" s="1" a="1"/>
  <c r="S47" i="5" s="1"/>
  <c r="T47" i="5" s="1" a="1"/>
  <c r="T47" i="5" s="1"/>
  <c r="V46" i="5" a="1"/>
  <c r="V46" i="5" s="1"/>
  <c r="V84" i="8" l="1" a="1"/>
  <c r="V84" i="8" s="1"/>
  <c r="Q85" i="8"/>
  <c r="R85" i="8" s="1" a="1"/>
  <c r="R85" i="8" s="1"/>
  <c r="S85" i="8" s="1" a="1"/>
  <c r="S85" i="8" s="1"/>
  <c r="T85" i="8" s="1" a="1"/>
  <c r="T85" i="8" s="1"/>
  <c r="U85" i="8" s="1" a="1"/>
  <c r="U85" i="8" s="1"/>
  <c r="V83" i="7" a="1"/>
  <c r="V83" i="7" s="1"/>
  <c r="Q84" i="7"/>
  <c r="R84" i="7" s="1" a="1"/>
  <c r="R84" i="7" s="1"/>
  <c r="S84" i="7" s="1" a="1"/>
  <c r="S84" i="7" s="1"/>
  <c r="T84" i="7" s="1" a="1"/>
  <c r="T84" i="7" s="1"/>
  <c r="U84" i="7" s="1" a="1"/>
  <c r="U84" i="7" s="1"/>
  <c r="T47" i="6" a="1"/>
  <c r="T47" i="6" s="1"/>
  <c r="U47" i="6" s="1" a="1"/>
  <c r="U47" i="6" s="1"/>
  <c r="Q43" i="1"/>
  <c r="R43" i="1" s="1" a="1"/>
  <c r="R43" i="1" s="1"/>
  <c r="S43" i="1" s="1" a="1"/>
  <c r="S43" i="1" s="1"/>
  <c r="V42" i="1" a="1"/>
  <c r="V42" i="1" s="1"/>
  <c r="U47" i="5" a="1"/>
  <c r="U47" i="5" s="1"/>
  <c r="Q86" i="8" l="1"/>
  <c r="R86" i="8" s="1" a="1"/>
  <c r="R86" i="8" s="1"/>
  <c r="S86" i="8" s="1" a="1"/>
  <c r="S86" i="8" s="1"/>
  <c r="T86" i="8" s="1" a="1"/>
  <c r="T86" i="8" s="1"/>
  <c r="U86" i="8" s="1" a="1"/>
  <c r="U86" i="8" s="1"/>
  <c r="V85" i="8" a="1"/>
  <c r="V85" i="8" s="1"/>
  <c r="V84" i="7" a="1"/>
  <c r="V84" i="7" s="1"/>
  <c r="Q85" i="7"/>
  <c r="R85" i="7" s="1" a="1"/>
  <c r="R85" i="7" s="1"/>
  <c r="S85" i="7" s="1" a="1"/>
  <c r="S85" i="7" s="1"/>
  <c r="T85" i="7" s="1" a="1"/>
  <c r="T85" i="7" s="1"/>
  <c r="U85" i="7" s="1" a="1"/>
  <c r="U85" i="7" s="1"/>
  <c r="V47" i="6" a="1"/>
  <c r="V47" i="6" s="1"/>
  <c r="Q48" i="6"/>
  <c r="R48" i="6" s="1" a="1"/>
  <c r="R48" i="6" s="1"/>
  <c r="S48" i="6" s="1" a="1"/>
  <c r="S48" i="6" s="1"/>
  <c r="T43" i="1" a="1"/>
  <c r="T43" i="1" s="1"/>
  <c r="U43" i="1" s="1" a="1"/>
  <c r="U43" i="1" s="1"/>
  <c r="V47" i="5" a="1"/>
  <c r="V47" i="5" s="1"/>
  <c r="Q48" i="5"/>
  <c r="R48" i="5" s="1" a="1"/>
  <c r="R48" i="5" s="1"/>
  <c r="S48" i="5" s="1" a="1"/>
  <c r="S48" i="5" s="1"/>
  <c r="T48" i="5" s="1" a="1"/>
  <c r="T48" i="5" s="1"/>
  <c r="Q87" i="8" l="1"/>
  <c r="R87" i="8" s="1" a="1"/>
  <c r="R87" i="8" s="1"/>
  <c r="S87" i="8" s="1" a="1"/>
  <c r="S87" i="8" s="1"/>
  <c r="T87" i="8" s="1" a="1"/>
  <c r="T87" i="8" s="1"/>
  <c r="U87" i="8" s="1" a="1"/>
  <c r="U87" i="8" s="1"/>
  <c r="V86" i="8" a="1"/>
  <c r="V86" i="8" s="1"/>
  <c r="Q86" i="7"/>
  <c r="R86" i="7" s="1" a="1"/>
  <c r="R86" i="7" s="1"/>
  <c r="S86" i="7" s="1" a="1"/>
  <c r="S86" i="7" s="1"/>
  <c r="T86" i="7" s="1" a="1"/>
  <c r="T86" i="7" s="1"/>
  <c r="U86" i="7" s="1" a="1"/>
  <c r="U86" i="7" s="1"/>
  <c r="V85" i="7" a="1"/>
  <c r="V85" i="7" s="1"/>
  <c r="T48" i="6" a="1"/>
  <c r="T48" i="6" s="1"/>
  <c r="U48" i="6" s="1" a="1"/>
  <c r="U48" i="6" s="1"/>
  <c r="Q44" i="1"/>
  <c r="R44" i="1" s="1" a="1"/>
  <c r="R44" i="1" s="1"/>
  <c r="S44" i="1" s="1" a="1"/>
  <c r="S44" i="1" s="1"/>
  <c r="V43" i="1" a="1"/>
  <c r="V43" i="1" s="1"/>
  <c r="U48" i="5" a="1"/>
  <c r="U48" i="5" s="1"/>
  <c r="Q88" i="8" l="1"/>
  <c r="R88" i="8" s="1" a="1"/>
  <c r="R88" i="8" s="1"/>
  <c r="S88" i="8" s="1" a="1"/>
  <c r="S88" i="8" s="1"/>
  <c r="T88" i="8" s="1" a="1"/>
  <c r="T88" i="8" s="1"/>
  <c r="U88" i="8" s="1" a="1"/>
  <c r="U88" i="8" s="1"/>
  <c r="V87" i="8" a="1"/>
  <c r="V87" i="8" s="1"/>
  <c r="Q87" i="7"/>
  <c r="R87" i="7" s="1" a="1"/>
  <c r="R87" i="7" s="1"/>
  <c r="S87" i="7" s="1" a="1"/>
  <c r="S87" i="7" s="1"/>
  <c r="T87" i="7" s="1" a="1"/>
  <c r="T87" i="7" s="1"/>
  <c r="U87" i="7" s="1" a="1"/>
  <c r="U87" i="7" s="1"/>
  <c r="V86" i="7" a="1"/>
  <c r="V86" i="7" s="1"/>
  <c r="Q49" i="6"/>
  <c r="R49" i="6" s="1" a="1"/>
  <c r="R49" i="6" s="1"/>
  <c r="S49" i="6" s="1" a="1"/>
  <c r="S49" i="6" s="1"/>
  <c r="V48" i="6" a="1"/>
  <c r="V48" i="6" s="1"/>
  <c r="T44" i="1" a="1"/>
  <c r="T44" i="1" s="1"/>
  <c r="U44" i="1" s="1" a="1"/>
  <c r="U44" i="1" s="1"/>
  <c r="Q49" i="5"/>
  <c r="R49" i="5" s="1" a="1"/>
  <c r="R49" i="5" s="1"/>
  <c r="S49" i="5" s="1" a="1"/>
  <c r="S49" i="5" s="1"/>
  <c r="T49" i="5" s="1" a="1"/>
  <c r="T49" i="5" s="1"/>
  <c r="V48" i="5" a="1"/>
  <c r="V48" i="5" s="1"/>
  <c r="V88" i="8" l="1" a="1"/>
  <c r="V88" i="8" s="1"/>
  <c r="Q89" i="8"/>
  <c r="R89" i="8" s="1" a="1"/>
  <c r="R89" i="8" s="1"/>
  <c r="S89" i="8" s="1" a="1"/>
  <c r="S89" i="8" s="1"/>
  <c r="T89" i="8" s="1" a="1"/>
  <c r="T89" i="8" s="1"/>
  <c r="U89" i="8" s="1" a="1"/>
  <c r="U89" i="8" s="1"/>
  <c r="V87" i="7" a="1"/>
  <c r="V87" i="7" s="1"/>
  <c r="Q88" i="7"/>
  <c r="R88" i="7" s="1" a="1"/>
  <c r="R88" i="7" s="1"/>
  <c r="S88" i="7" s="1" a="1"/>
  <c r="S88" i="7" s="1"/>
  <c r="T88" i="7" s="1" a="1"/>
  <c r="T88" i="7" s="1"/>
  <c r="U88" i="7" s="1" a="1"/>
  <c r="U88" i="7" s="1"/>
  <c r="T49" i="6" a="1"/>
  <c r="T49" i="6" s="1"/>
  <c r="U49" i="6" s="1" a="1"/>
  <c r="U49" i="6" s="1"/>
  <c r="V44" i="1" a="1"/>
  <c r="V44" i="1" s="1"/>
  <c r="Q45" i="1"/>
  <c r="R45" i="1" s="1" a="1"/>
  <c r="R45" i="1" s="1"/>
  <c r="S45" i="1" s="1" a="1"/>
  <c r="S45" i="1" s="1"/>
  <c r="U49" i="5" a="1"/>
  <c r="U49" i="5" s="1"/>
  <c r="V89" i="8" l="1" a="1"/>
  <c r="V89" i="8" s="1"/>
  <c r="Q90" i="8"/>
  <c r="R90" i="8" s="1" a="1"/>
  <c r="R90" i="8" s="1"/>
  <c r="S90" i="8" s="1" a="1"/>
  <c r="S90" i="8" s="1"/>
  <c r="T90" i="8" s="1" a="1"/>
  <c r="T90" i="8" s="1"/>
  <c r="U90" i="8" s="1" a="1"/>
  <c r="U90" i="8" s="1"/>
  <c r="Q89" i="7"/>
  <c r="R89" i="7" s="1" a="1"/>
  <c r="R89" i="7" s="1"/>
  <c r="S89" i="7" s="1" a="1"/>
  <c r="S89" i="7" s="1"/>
  <c r="T89" i="7" s="1" a="1"/>
  <c r="T89" i="7" s="1"/>
  <c r="U89" i="7" s="1" a="1"/>
  <c r="U89" i="7" s="1"/>
  <c r="V88" i="7" a="1"/>
  <c r="V88" i="7" s="1"/>
  <c r="Q50" i="6"/>
  <c r="R50" i="6" s="1" a="1"/>
  <c r="R50" i="6" s="1"/>
  <c r="S50" i="6" s="1" a="1"/>
  <c r="S50" i="6" s="1"/>
  <c r="V49" i="6" a="1"/>
  <c r="V49" i="6" s="1"/>
  <c r="T45" i="1" a="1"/>
  <c r="T45" i="1" s="1"/>
  <c r="U45" i="1" s="1" a="1"/>
  <c r="U45" i="1" s="1"/>
  <c r="V49" i="5" a="1"/>
  <c r="V49" i="5" s="1"/>
  <c r="Q50" i="5"/>
  <c r="R50" i="5" s="1" a="1"/>
  <c r="R50" i="5" s="1"/>
  <c r="S50" i="5" s="1" a="1"/>
  <c r="S50" i="5" s="1"/>
  <c r="T50" i="5" s="1" a="1"/>
  <c r="T50" i="5" s="1"/>
  <c r="V90" i="8" l="1" a="1"/>
  <c r="V90" i="8" s="1"/>
  <c r="Q91" i="8"/>
  <c r="R91" i="8" s="1" a="1"/>
  <c r="R91" i="8" s="1"/>
  <c r="S91" i="8" s="1" a="1"/>
  <c r="S91" i="8" s="1"/>
  <c r="T91" i="8" s="1" a="1"/>
  <c r="T91" i="8" s="1"/>
  <c r="U91" i="8" s="1" a="1"/>
  <c r="U91" i="8" s="1"/>
  <c r="Q90" i="7"/>
  <c r="R90" i="7" s="1" a="1"/>
  <c r="R90" i="7" s="1"/>
  <c r="S90" i="7" s="1" a="1"/>
  <c r="S90" i="7" s="1"/>
  <c r="T90" i="7" s="1" a="1"/>
  <c r="T90" i="7" s="1"/>
  <c r="U90" i="7" s="1" a="1"/>
  <c r="U90" i="7" s="1"/>
  <c r="V89" i="7" a="1"/>
  <c r="V89" i="7" s="1"/>
  <c r="T50" i="6" a="1"/>
  <c r="T50" i="6" s="1"/>
  <c r="U50" i="6" s="1" a="1"/>
  <c r="U50" i="6" s="1"/>
  <c r="Q46" i="1"/>
  <c r="R46" i="1" s="1" a="1"/>
  <c r="R46" i="1" s="1"/>
  <c r="S46" i="1" s="1" a="1"/>
  <c r="S46" i="1" s="1"/>
  <c r="V45" i="1" a="1"/>
  <c r="V45" i="1" s="1"/>
  <c r="U50" i="5" a="1"/>
  <c r="U50" i="5" s="1"/>
  <c r="V91" i="8" l="1" a="1"/>
  <c r="V91" i="8" s="1"/>
  <c r="Q92" i="8"/>
  <c r="R92" i="8" s="1" a="1"/>
  <c r="R92" i="8" s="1"/>
  <c r="S92" i="8" s="1" a="1"/>
  <c r="S92" i="8" s="1"/>
  <c r="T92" i="8" s="1" a="1"/>
  <c r="T92" i="8" s="1"/>
  <c r="U92" i="8" s="1" a="1"/>
  <c r="U92" i="8" s="1"/>
  <c r="V90" i="7" a="1"/>
  <c r="V90" i="7" s="1"/>
  <c r="Q91" i="7"/>
  <c r="R91" i="7" s="1" a="1"/>
  <c r="R91" i="7" s="1"/>
  <c r="S91" i="7" s="1" a="1"/>
  <c r="S91" i="7" s="1"/>
  <c r="T91" i="7" s="1" a="1"/>
  <c r="T91" i="7" s="1"/>
  <c r="U91" i="7" s="1" a="1"/>
  <c r="U91" i="7" s="1"/>
  <c r="V50" i="6" a="1"/>
  <c r="V50" i="6" s="1"/>
  <c r="Q51" i="6"/>
  <c r="R51" i="6" s="1" a="1"/>
  <c r="R51" i="6" s="1"/>
  <c r="S51" i="6" s="1" a="1"/>
  <c r="S51" i="6" s="1"/>
  <c r="T46" i="1" a="1"/>
  <c r="T46" i="1" s="1"/>
  <c r="U46" i="1" s="1" a="1"/>
  <c r="U46" i="1" s="1"/>
  <c r="Q51" i="5"/>
  <c r="R51" i="5" s="1" a="1"/>
  <c r="R51" i="5" s="1"/>
  <c r="S51" i="5" s="1" a="1"/>
  <c r="S51" i="5" s="1"/>
  <c r="T51" i="5" s="1" a="1"/>
  <c r="T51" i="5" s="1"/>
  <c r="V50" i="5" a="1"/>
  <c r="V50" i="5" s="1"/>
  <c r="V92" i="8" l="1" a="1"/>
  <c r="V92" i="8" s="1"/>
  <c r="Q93" i="8"/>
  <c r="R93" i="8" s="1" a="1"/>
  <c r="R93" i="8" s="1"/>
  <c r="S93" i="8" s="1" a="1"/>
  <c r="S93" i="8" s="1"/>
  <c r="T93" i="8" s="1" a="1"/>
  <c r="T93" i="8" s="1"/>
  <c r="U93" i="8" s="1" a="1"/>
  <c r="U93" i="8" s="1"/>
  <c r="V91" i="7" a="1"/>
  <c r="V91" i="7" s="1"/>
  <c r="Q92" i="7"/>
  <c r="R92" i="7" s="1" a="1"/>
  <c r="R92" i="7" s="1"/>
  <c r="S92" i="7" s="1" a="1"/>
  <c r="S92" i="7" s="1"/>
  <c r="T92" i="7" s="1" a="1"/>
  <c r="T92" i="7" s="1"/>
  <c r="U92" i="7" s="1" a="1"/>
  <c r="U92" i="7" s="1"/>
  <c r="T51" i="6" a="1"/>
  <c r="T51" i="6" s="1"/>
  <c r="U51" i="6" s="1" a="1"/>
  <c r="U51" i="6" s="1"/>
  <c r="Q47" i="1"/>
  <c r="R47" i="1" s="1" a="1"/>
  <c r="R47" i="1" s="1"/>
  <c r="S47" i="1" s="1" a="1"/>
  <c r="S47" i="1" s="1"/>
  <c r="V46" i="1" a="1"/>
  <c r="V46" i="1" s="1"/>
  <c r="U51" i="5" a="1"/>
  <c r="U51" i="5" s="1"/>
  <c r="V93" i="8" l="1" a="1"/>
  <c r="V93" i="8" s="1"/>
  <c r="Q94" i="8"/>
  <c r="R94" i="8" s="1" a="1"/>
  <c r="R94" i="8" s="1"/>
  <c r="S94" i="8" s="1" a="1"/>
  <c r="S94" i="8" s="1"/>
  <c r="T94" i="8" s="1" a="1"/>
  <c r="T94" i="8" s="1"/>
  <c r="U94" i="8" s="1" a="1"/>
  <c r="U94" i="8" s="1"/>
  <c r="V92" i="7" a="1"/>
  <c r="V92" i="7" s="1"/>
  <c r="Q93" i="7"/>
  <c r="R93" i="7" s="1" a="1"/>
  <c r="R93" i="7" s="1"/>
  <c r="S93" i="7" s="1" a="1"/>
  <c r="S93" i="7" s="1"/>
  <c r="T93" i="7" s="1" a="1"/>
  <c r="T93" i="7" s="1"/>
  <c r="U93" i="7" s="1" a="1"/>
  <c r="U93" i="7" s="1"/>
  <c r="Q52" i="6"/>
  <c r="R52" i="6" s="1" a="1"/>
  <c r="R52" i="6" s="1"/>
  <c r="S52" i="6" s="1" a="1"/>
  <c r="S52" i="6" s="1"/>
  <c r="V51" i="6" a="1"/>
  <c r="V51" i="6" s="1"/>
  <c r="T47" i="1" a="1"/>
  <c r="T47" i="1" s="1"/>
  <c r="U47" i="1" s="1" a="1"/>
  <c r="U47" i="1" s="1"/>
  <c r="Q52" i="5"/>
  <c r="R52" i="5" s="1" a="1"/>
  <c r="R52" i="5" s="1"/>
  <c r="S52" i="5" s="1" a="1"/>
  <c r="S52" i="5" s="1"/>
  <c r="T52" i="5" s="1" a="1"/>
  <c r="T52" i="5" s="1"/>
  <c r="V51" i="5" a="1"/>
  <c r="V51" i="5" s="1"/>
  <c r="Q95" i="8" l="1"/>
  <c r="R95" i="8" s="1" a="1"/>
  <c r="R95" i="8" s="1"/>
  <c r="S95" i="8" s="1" a="1"/>
  <c r="S95" i="8" s="1"/>
  <c r="T95" i="8" s="1" a="1"/>
  <c r="T95" i="8" s="1"/>
  <c r="U95" i="8" s="1" a="1"/>
  <c r="U95" i="8" s="1"/>
  <c r="V94" i="8" a="1"/>
  <c r="V94" i="8" s="1"/>
  <c r="Q94" i="7"/>
  <c r="R94" i="7" s="1" a="1"/>
  <c r="R94" i="7" s="1"/>
  <c r="S94" i="7" s="1" a="1"/>
  <c r="S94" i="7" s="1"/>
  <c r="T94" i="7" s="1" a="1"/>
  <c r="T94" i="7" s="1"/>
  <c r="U94" i="7" s="1" a="1"/>
  <c r="U94" i="7" s="1"/>
  <c r="V93" i="7" a="1"/>
  <c r="V93" i="7" s="1"/>
  <c r="T52" i="6" a="1"/>
  <c r="T52" i="6" s="1"/>
  <c r="U52" i="6" s="1" a="1"/>
  <c r="U52" i="6" s="1"/>
  <c r="V47" i="1" a="1"/>
  <c r="V47" i="1" s="1"/>
  <c r="Q48" i="1"/>
  <c r="R48" i="1" s="1" a="1"/>
  <c r="R48" i="1" s="1"/>
  <c r="S48" i="1" s="1" a="1"/>
  <c r="S48" i="1" s="1"/>
  <c r="U52" i="5" a="1"/>
  <c r="U52" i="5" s="1"/>
  <c r="Q96" i="8" l="1"/>
  <c r="R96" i="8" s="1" a="1"/>
  <c r="R96" i="8" s="1"/>
  <c r="S96" i="8" s="1" a="1"/>
  <c r="S96" i="8" s="1"/>
  <c r="T96" i="8" s="1" a="1"/>
  <c r="T96" i="8" s="1"/>
  <c r="U96" i="8" s="1" a="1"/>
  <c r="U96" i="8" s="1"/>
  <c r="V95" i="8" a="1"/>
  <c r="V95" i="8" s="1"/>
  <c r="Q95" i="7"/>
  <c r="R95" i="7" s="1" a="1"/>
  <c r="R95" i="7" s="1"/>
  <c r="S95" i="7" s="1" a="1"/>
  <c r="S95" i="7" s="1"/>
  <c r="T95" i="7" s="1" a="1"/>
  <c r="T95" i="7" s="1"/>
  <c r="U95" i="7" s="1" a="1"/>
  <c r="U95" i="7" s="1"/>
  <c r="V94" i="7" a="1"/>
  <c r="V94" i="7" s="1"/>
  <c r="Q53" i="6"/>
  <c r="R53" i="6" s="1" a="1"/>
  <c r="R53" i="6" s="1"/>
  <c r="S53" i="6" s="1" a="1"/>
  <c r="S53" i="6" s="1"/>
  <c r="V52" i="6" a="1"/>
  <c r="V52" i="6" s="1"/>
  <c r="T48" i="1" a="1"/>
  <c r="T48" i="1" s="1"/>
  <c r="U48" i="1" s="1" a="1"/>
  <c r="U48" i="1" s="1"/>
  <c r="V52" i="5" a="1"/>
  <c r="V52" i="5" s="1"/>
  <c r="Q53" i="5"/>
  <c r="R53" i="5" s="1" a="1"/>
  <c r="R53" i="5" s="1"/>
  <c r="S53" i="5" s="1" a="1"/>
  <c r="S53" i="5" s="1"/>
  <c r="T53" i="5" s="1" a="1"/>
  <c r="T53" i="5" s="1"/>
  <c r="Q97" i="8" l="1"/>
  <c r="R97" i="8" s="1" a="1"/>
  <c r="R97" i="8" s="1"/>
  <c r="S97" i="8" s="1" a="1"/>
  <c r="S97" i="8" s="1"/>
  <c r="T97" i="8" s="1" a="1"/>
  <c r="T97" i="8" s="1"/>
  <c r="U97" i="8" s="1" a="1"/>
  <c r="U97" i="8" s="1"/>
  <c r="V96" i="8" a="1"/>
  <c r="V96" i="8" s="1"/>
  <c r="V95" i="7" a="1"/>
  <c r="V95" i="7" s="1"/>
  <c r="Q96" i="7"/>
  <c r="R96" i="7" s="1" a="1"/>
  <c r="R96" i="7" s="1"/>
  <c r="S96" i="7" s="1" a="1"/>
  <c r="S96" i="7" s="1"/>
  <c r="T96" i="7" s="1" a="1"/>
  <c r="T96" i="7" s="1"/>
  <c r="U96" i="7" s="1" a="1"/>
  <c r="U96" i="7" s="1"/>
  <c r="T53" i="6" a="1"/>
  <c r="T53" i="6" s="1"/>
  <c r="U53" i="6" s="1" a="1"/>
  <c r="U53" i="6" s="1"/>
  <c r="Q49" i="1"/>
  <c r="R49" i="1" s="1" a="1"/>
  <c r="R49" i="1" s="1"/>
  <c r="S49" i="1" s="1" a="1"/>
  <c r="S49" i="1" s="1"/>
  <c r="V48" i="1" a="1"/>
  <c r="V48" i="1" s="1"/>
  <c r="U53" i="5" a="1"/>
  <c r="U53" i="5" s="1"/>
  <c r="Q98" i="8" l="1"/>
  <c r="R98" i="8" s="1" a="1"/>
  <c r="R98" i="8" s="1"/>
  <c r="S98" i="8" s="1" a="1"/>
  <c r="S98" i="8" s="1"/>
  <c r="T98" i="8" s="1" a="1"/>
  <c r="T98" i="8" s="1"/>
  <c r="U98" i="8" s="1" a="1"/>
  <c r="U98" i="8" s="1"/>
  <c r="V97" i="8" a="1"/>
  <c r="V97" i="8" s="1"/>
  <c r="Q97" i="7"/>
  <c r="R97" i="7" s="1" a="1"/>
  <c r="R97" i="7" s="1"/>
  <c r="S97" i="7" s="1" a="1"/>
  <c r="S97" i="7" s="1"/>
  <c r="T97" i="7" s="1" a="1"/>
  <c r="T97" i="7" s="1"/>
  <c r="U97" i="7" s="1" a="1"/>
  <c r="U97" i="7" s="1"/>
  <c r="V96" i="7" a="1"/>
  <c r="V96" i="7" s="1"/>
  <c r="Q54" i="6"/>
  <c r="R54" i="6" s="1" a="1"/>
  <c r="R54" i="6" s="1"/>
  <c r="S54" i="6" s="1" a="1"/>
  <c r="S54" i="6" s="1"/>
  <c r="V53" i="6" a="1"/>
  <c r="V53" i="6" s="1"/>
  <c r="T49" i="1" a="1"/>
  <c r="T49" i="1" s="1"/>
  <c r="U49" i="1" s="1" a="1"/>
  <c r="U49" i="1" s="1"/>
  <c r="Q54" i="5"/>
  <c r="R54" i="5" s="1" a="1"/>
  <c r="R54" i="5" s="1"/>
  <c r="S54" i="5" s="1" a="1"/>
  <c r="S54" i="5" s="1"/>
  <c r="T54" i="5" s="1" a="1"/>
  <c r="T54" i="5" s="1"/>
  <c r="V53" i="5" a="1"/>
  <c r="V53" i="5" s="1"/>
  <c r="Q99" i="8" l="1"/>
  <c r="R99" i="8" s="1" a="1"/>
  <c r="R99" i="8" s="1"/>
  <c r="S99" i="8" s="1" a="1"/>
  <c r="S99" i="8" s="1"/>
  <c r="T99" i="8" s="1" a="1"/>
  <c r="T99" i="8" s="1"/>
  <c r="U99" i="8" s="1" a="1"/>
  <c r="U99" i="8" s="1"/>
  <c r="V98" i="8" a="1"/>
  <c r="V98" i="8" s="1"/>
  <c r="Q98" i="7"/>
  <c r="R98" i="7" s="1" a="1"/>
  <c r="R98" i="7" s="1"/>
  <c r="S98" i="7" s="1" a="1"/>
  <c r="S98" i="7" s="1"/>
  <c r="T98" i="7" s="1" a="1"/>
  <c r="T98" i="7" s="1"/>
  <c r="U98" i="7" s="1" a="1"/>
  <c r="U98" i="7" s="1"/>
  <c r="V97" i="7" a="1"/>
  <c r="V97" i="7" s="1"/>
  <c r="T54" i="6" a="1"/>
  <c r="T54" i="6" s="1"/>
  <c r="U54" i="6" s="1" a="1"/>
  <c r="U54" i="6" s="1"/>
  <c r="Q50" i="1"/>
  <c r="R50" i="1" s="1" a="1"/>
  <c r="R50" i="1" s="1"/>
  <c r="S50" i="1" s="1" a="1"/>
  <c r="S50" i="1" s="1"/>
  <c r="V49" i="1" a="1"/>
  <c r="V49" i="1" s="1"/>
  <c r="U54" i="5" a="1"/>
  <c r="U54" i="5" s="1"/>
  <c r="Q100" i="8" l="1"/>
  <c r="R100" i="8" s="1" a="1"/>
  <c r="R100" i="8" s="1"/>
  <c r="S100" i="8" s="1" a="1"/>
  <c r="S100" i="8" s="1"/>
  <c r="T100" i="8" s="1" a="1"/>
  <c r="T100" i="8" s="1"/>
  <c r="U100" i="8" s="1" a="1"/>
  <c r="U100" i="8" s="1"/>
  <c r="V99" i="8" a="1"/>
  <c r="V99" i="8" s="1"/>
  <c r="Q99" i="7"/>
  <c r="R99" i="7" s="1" a="1"/>
  <c r="R99" i="7" s="1"/>
  <c r="S99" i="7" s="1" a="1"/>
  <c r="S99" i="7" s="1"/>
  <c r="T99" i="7" s="1" a="1"/>
  <c r="T99" i="7" s="1"/>
  <c r="U99" i="7" s="1" a="1"/>
  <c r="U99" i="7" s="1"/>
  <c r="V98" i="7" a="1"/>
  <c r="V98" i="7" s="1"/>
  <c r="Q55" i="6"/>
  <c r="R55" i="6" s="1" a="1"/>
  <c r="R55" i="6" s="1"/>
  <c r="S55" i="6" s="1" a="1"/>
  <c r="S55" i="6" s="1"/>
  <c r="V54" i="6" a="1"/>
  <c r="V54" i="6" s="1"/>
  <c r="T50" i="1" a="1"/>
  <c r="T50" i="1" s="1"/>
  <c r="U50" i="1" s="1" a="1"/>
  <c r="U50" i="1" s="1"/>
  <c r="Q55" i="5"/>
  <c r="R55" i="5" s="1" a="1"/>
  <c r="R55" i="5" s="1"/>
  <c r="S55" i="5" s="1" a="1"/>
  <c r="S55" i="5" s="1"/>
  <c r="T55" i="5" s="1" a="1"/>
  <c r="T55" i="5" s="1"/>
  <c r="V54" i="5" a="1"/>
  <c r="V54" i="5" s="1"/>
  <c r="V100" i="8" l="1" a="1"/>
  <c r="V100" i="8" s="1"/>
  <c r="Q101" i="8"/>
  <c r="R101" i="8" s="1" a="1"/>
  <c r="R101" i="8" s="1"/>
  <c r="S101" i="8" s="1" a="1"/>
  <c r="S101" i="8" s="1"/>
  <c r="T101" i="8" s="1" a="1"/>
  <c r="T101" i="8" s="1"/>
  <c r="U101" i="8" s="1" a="1"/>
  <c r="U101" i="8" s="1"/>
  <c r="V99" i="7" a="1"/>
  <c r="V99" i="7" s="1"/>
  <c r="Q100" i="7"/>
  <c r="R100" i="7" s="1" a="1"/>
  <c r="R100" i="7" s="1"/>
  <c r="S100" i="7" s="1" a="1"/>
  <c r="S100" i="7" s="1"/>
  <c r="T100" i="7" s="1" a="1"/>
  <c r="T100" i="7" s="1"/>
  <c r="U100" i="7" s="1" a="1"/>
  <c r="U100" i="7" s="1"/>
  <c r="T55" i="6" a="1"/>
  <c r="T55" i="6" s="1"/>
  <c r="U55" i="6" s="1" a="1"/>
  <c r="U55" i="6" s="1"/>
  <c r="Q51" i="1"/>
  <c r="R51" i="1" s="1" a="1"/>
  <c r="R51" i="1" s="1"/>
  <c r="S51" i="1" s="1" a="1"/>
  <c r="S51" i="1" s="1"/>
  <c r="V50" i="1" a="1"/>
  <c r="V50" i="1" s="1"/>
  <c r="U55" i="5" a="1"/>
  <c r="U55" i="5" s="1"/>
  <c r="Q102" i="8" l="1"/>
  <c r="R102" i="8" s="1" a="1"/>
  <c r="R102" i="8" s="1"/>
  <c r="S102" i="8" s="1" a="1"/>
  <c r="S102" i="8" s="1"/>
  <c r="T102" i="8" s="1" a="1"/>
  <c r="T102" i="8" s="1"/>
  <c r="U102" i="8" s="1" a="1"/>
  <c r="U102" i="8" s="1"/>
  <c r="V101" i="8" a="1"/>
  <c r="V101" i="8" s="1"/>
  <c r="V100" i="7" a="1"/>
  <c r="V100" i="7" s="1"/>
  <c r="Q101" i="7"/>
  <c r="R101" i="7" s="1" a="1"/>
  <c r="R101" i="7" s="1"/>
  <c r="S101" i="7" s="1" a="1"/>
  <c r="S101" i="7" s="1"/>
  <c r="T101" i="7" s="1" a="1"/>
  <c r="T101" i="7" s="1"/>
  <c r="U101" i="7" s="1" a="1"/>
  <c r="U101" i="7" s="1"/>
  <c r="V55" i="6" a="1"/>
  <c r="V55" i="6" s="1"/>
  <c r="Q56" i="6"/>
  <c r="R56" i="6" s="1" a="1"/>
  <c r="R56" i="6" s="1"/>
  <c r="S56" i="6" s="1" a="1"/>
  <c r="S56" i="6" s="1"/>
  <c r="T51" i="1" a="1"/>
  <c r="T51" i="1" s="1"/>
  <c r="U51" i="1" s="1" a="1"/>
  <c r="U51" i="1" s="1"/>
  <c r="V55" i="5" a="1"/>
  <c r="V55" i="5" s="1"/>
  <c r="Q56" i="5"/>
  <c r="R56" i="5" s="1" a="1"/>
  <c r="R56" i="5" s="1"/>
  <c r="S56" i="5" s="1" a="1"/>
  <c r="S56" i="5" s="1"/>
  <c r="T56" i="5" s="1" a="1"/>
  <c r="T56" i="5" s="1"/>
  <c r="Q103" i="8" l="1"/>
  <c r="R103" i="8" s="1" a="1"/>
  <c r="R103" i="8" s="1"/>
  <c r="S103" i="8" s="1" a="1"/>
  <c r="S103" i="8" s="1"/>
  <c r="T103" i="8" s="1" a="1"/>
  <c r="T103" i="8" s="1"/>
  <c r="U103" i="8" s="1" a="1"/>
  <c r="U103" i="8" s="1"/>
  <c r="V102" i="8" a="1"/>
  <c r="V102" i="8" s="1"/>
  <c r="V101" i="7" a="1"/>
  <c r="V101" i="7" s="1"/>
  <c r="Q102" i="7"/>
  <c r="R102" i="7" s="1" a="1"/>
  <c r="R102" i="7" s="1"/>
  <c r="S102" i="7" s="1" a="1"/>
  <c r="S102" i="7" s="1"/>
  <c r="T102" i="7" s="1" a="1"/>
  <c r="T102" i="7" s="1"/>
  <c r="U102" i="7" s="1" a="1"/>
  <c r="U102" i="7" s="1"/>
  <c r="T56" i="6" a="1"/>
  <c r="T56" i="6" s="1"/>
  <c r="U56" i="6" s="1" a="1"/>
  <c r="U56" i="6" s="1"/>
  <c r="Q52" i="1"/>
  <c r="R52" i="1" s="1" a="1"/>
  <c r="R52" i="1" s="1"/>
  <c r="S52" i="1" s="1" a="1"/>
  <c r="S52" i="1" s="1"/>
  <c r="V51" i="1" a="1"/>
  <c r="V51" i="1" s="1"/>
  <c r="U56" i="5" a="1"/>
  <c r="U56" i="5" s="1"/>
  <c r="V103" i="8" l="1" a="1"/>
  <c r="V103" i="8" s="1"/>
  <c r="Q104" i="8"/>
  <c r="R104" i="8" s="1" a="1"/>
  <c r="R104" i="8" s="1"/>
  <c r="S104" i="8" s="1" a="1"/>
  <c r="S104" i="8" s="1"/>
  <c r="T104" i="8" s="1" a="1"/>
  <c r="T104" i="8" s="1"/>
  <c r="U104" i="8" s="1" a="1"/>
  <c r="U104" i="8" s="1"/>
  <c r="Q103" i="7"/>
  <c r="R103" i="7" s="1" a="1"/>
  <c r="R103" i="7" s="1"/>
  <c r="S103" i="7" s="1" a="1"/>
  <c r="S103" i="7" s="1"/>
  <c r="T103" i="7" s="1" a="1"/>
  <c r="T103" i="7" s="1"/>
  <c r="U103" i="7" s="1" a="1"/>
  <c r="U103" i="7" s="1"/>
  <c r="V102" i="7" a="1"/>
  <c r="V102" i="7" s="1"/>
  <c r="Q57" i="6"/>
  <c r="R57" i="6" s="1" a="1"/>
  <c r="R57" i="6" s="1"/>
  <c r="S57" i="6" s="1" a="1"/>
  <c r="S57" i="6" s="1"/>
  <c r="V56" i="6" a="1"/>
  <c r="V56" i="6" s="1"/>
  <c r="T52" i="1" a="1"/>
  <c r="T52" i="1" s="1"/>
  <c r="U52" i="1" s="1" a="1"/>
  <c r="U52" i="1" s="1"/>
  <c r="Q57" i="5"/>
  <c r="R57" i="5" s="1" a="1"/>
  <c r="R57" i="5" s="1"/>
  <c r="S57" i="5" s="1" a="1"/>
  <c r="S57" i="5" s="1"/>
  <c r="T57" i="5" s="1" a="1"/>
  <c r="T57" i="5" s="1"/>
  <c r="V56" i="5" a="1"/>
  <c r="V56" i="5" s="1"/>
  <c r="Q105" i="8" l="1"/>
  <c r="R105" i="8" s="1" a="1"/>
  <c r="R105" i="8" s="1"/>
  <c r="S105" i="8" s="1" a="1"/>
  <c r="S105" i="8" s="1"/>
  <c r="T105" i="8" s="1" a="1"/>
  <c r="T105" i="8" s="1"/>
  <c r="U105" i="8" s="1" a="1"/>
  <c r="U105" i="8" s="1"/>
  <c r="V104" i="8" a="1"/>
  <c r="V104" i="8" s="1"/>
  <c r="V103" i="7" a="1"/>
  <c r="V103" i="7" s="1"/>
  <c r="Q104" i="7"/>
  <c r="R104" i="7" s="1" a="1"/>
  <c r="R104" i="7" s="1"/>
  <c r="S104" i="7" s="1" a="1"/>
  <c r="S104" i="7" s="1"/>
  <c r="T104" i="7" s="1" a="1"/>
  <c r="T104" i="7" s="1"/>
  <c r="U104" i="7" s="1" a="1"/>
  <c r="U104" i="7" s="1"/>
  <c r="T57" i="6" a="1"/>
  <c r="T57" i="6" s="1"/>
  <c r="U57" i="6" s="1" a="1"/>
  <c r="U57" i="6" s="1"/>
  <c r="Q53" i="1"/>
  <c r="R53" i="1" s="1" a="1"/>
  <c r="R53" i="1" s="1"/>
  <c r="S53" i="1" s="1" a="1"/>
  <c r="S53" i="1" s="1"/>
  <c r="V52" i="1" a="1"/>
  <c r="V52" i="1" s="1"/>
  <c r="U57" i="5" a="1"/>
  <c r="U57" i="5" s="1"/>
  <c r="V105" i="8" l="1" a="1"/>
  <c r="V105" i="8" s="1"/>
  <c r="Q106" i="8"/>
  <c r="R106" i="8" s="1" a="1"/>
  <c r="R106" i="8" s="1"/>
  <c r="S106" i="8" s="1" a="1"/>
  <c r="S106" i="8" s="1"/>
  <c r="T106" i="8" s="1" a="1"/>
  <c r="T106" i="8" s="1"/>
  <c r="U106" i="8" s="1" a="1"/>
  <c r="U106" i="8" s="1"/>
  <c r="Q105" i="7"/>
  <c r="R105" i="7" s="1" a="1"/>
  <c r="R105" i="7" s="1"/>
  <c r="S105" i="7" s="1" a="1"/>
  <c r="S105" i="7" s="1"/>
  <c r="T105" i="7" s="1" a="1"/>
  <c r="T105" i="7" s="1"/>
  <c r="U105" i="7" s="1" a="1"/>
  <c r="U105" i="7" s="1"/>
  <c r="V104" i="7" a="1"/>
  <c r="V104" i="7" s="1"/>
  <c r="Q58" i="6"/>
  <c r="R58" i="6" s="1" a="1"/>
  <c r="R58" i="6" s="1"/>
  <c r="S58" i="6" s="1" a="1"/>
  <c r="S58" i="6" s="1"/>
  <c r="V57" i="6" a="1"/>
  <c r="V57" i="6" s="1"/>
  <c r="T53" i="1" a="1"/>
  <c r="T53" i="1" s="1"/>
  <c r="U53" i="1" s="1" a="1"/>
  <c r="U53" i="1" s="1"/>
  <c r="V57" i="5" a="1"/>
  <c r="V57" i="5" s="1"/>
  <c r="Q58" i="5"/>
  <c r="R58" i="5" s="1" a="1"/>
  <c r="R58" i="5" s="1"/>
  <c r="S58" i="5" s="1" a="1"/>
  <c r="S58" i="5" s="1"/>
  <c r="T58" i="5" s="1" a="1"/>
  <c r="T58" i="5" s="1"/>
  <c r="V106" i="8" l="1" a="1"/>
  <c r="V106" i="8" s="1"/>
  <c r="Q107" i="8"/>
  <c r="R107" i="8" s="1" a="1"/>
  <c r="R107" i="8" s="1"/>
  <c r="S107" i="8" s="1" a="1"/>
  <c r="S107" i="8" s="1"/>
  <c r="T107" i="8" s="1" a="1"/>
  <c r="T107" i="8" s="1"/>
  <c r="U107" i="8" s="1" a="1"/>
  <c r="U107" i="8" s="1"/>
  <c r="Q106" i="7"/>
  <c r="R106" i="7" s="1" a="1"/>
  <c r="R106" i="7" s="1"/>
  <c r="S106" i="7" s="1" a="1"/>
  <c r="S106" i="7" s="1"/>
  <c r="T106" i="7" s="1" a="1"/>
  <c r="T106" i="7" s="1"/>
  <c r="U106" i="7" s="1" a="1"/>
  <c r="U106" i="7" s="1"/>
  <c r="V105" i="7" a="1"/>
  <c r="V105" i="7" s="1"/>
  <c r="T58" i="6" a="1"/>
  <c r="T58" i="6" s="1"/>
  <c r="U58" i="6" s="1" a="1"/>
  <c r="U58" i="6" s="1"/>
  <c r="V53" i="1" a="1"/>
  <c r="V53" i="1" s="1"/>
  <c r="Q54" i="1"/>
  <c r="R54" i="1" s="1" a="1"/>
  <c r="R54" i="1" s="1"/>
  <c r="S54" i="1" s="1" a="1"/>
  <c r="S54" i="1" s="1"/>
  <c r="U58" i="5" a="1"/>
  <c r="U58" i="5" s="1"/>
  <c r="V107" i="8" l="1" a="1"/>
  <c r="V107" i="8" s="1"/>
  <c r="Q108" i="8"/>
  <c r="R108" i="8" s="1" a="1"/>
  <c r="R108" i="8" s="1"/>
  <c r="S108" i="8" s="1" a="1"/>
  <c r="S108" i="8" s="1"/>
  <c r="T108" i="8" s="1" a="1"/>
  <c r="T108" i="8" s="1"/>
  <c r="U108" i="8" s="1" a="1"/>
  <c r="U108" i="8" s="1"/>
  <c r="V106" i="7" a="1"/>
  <c r="V106" i="7" s="1"/>
  <c r="Q107" i="7"/>
  <c r="R107" i="7" s="1" a="1"/>
  <c r="R107" i="7" s="1"/>
  <c r="S107" i="7" s="1" a="1"/>
  <c r="S107" i="7" s="1"/>
  <c r="T107" i="7" s="1" a="1"/>
  <c r="T107" i="7" s="1"/>
  <c r="U107" i="7" s="1" a="1"/>
  <c r="U107" i="7" s="1"/>
  <c r="Q59" i="6"/>
  <c r="R59" i="6" s="1" a="1"/>
  <c r="R59" i="6" s="1"/>
  <c r="S59" i="6" s="1" a="1"/>
  <c r="S59" i="6" s="1"/>
  <c r="V58" i="6" a="1"/>
  <c r="V58" i="6" s="1"/>
  <c r="T54" i="1" a="1"/>
  <c r="T54" i="1" s="1"/>
  <c r="U54" i="1" s="1" a="1"/>
  <c r="U54" i="1" s="1"/>
  <c r="Q59" i="5"/>
  <c r="R59" i="5" s="1" a="1"/>
  <c r="R59" i="5" s="1"/>
  <c r="S59" i="5" s="1" a="1"/>
  <c r="S59" i="5" s="1"/>
  <c r="T59" i="5" s="1" a="1"/>
  <c r="T59" i="5" s="1"/>
  <c r="V58" i="5" a="1"/>
  <c r="V58" i="5" s="1"/>
  <c r="V108" i="8" l="1" a="1"/>
  <c r="V108" i="8" s="1"/>
  <c r="Q109" i="8"/>
  <c r="R109" i="8" s="1" a="1"/>
  <c r="R109" i="8" s="1"/>
  <c r="S109" i="8" s="1" a="1"/>
  <c r="S109" i="8" s="1"/>
  <c r="T109" i="8" s="1" a="1"/>
  <c r="T109" i="8" s="1"/>
  <c r="U109" i="8" s="1" a="1"/>
  <c r="U109" i="8" s="1"/>
  <c r="Q108" i="7"/>
  <c r="R108" i="7" s="1" a="1"/>
  <c r="R108" i="7" s="1"/>
  <c r="S108" i="7" s="1" a="1"/>
  <c r="S108" i="7" s="1"/>
  <c r="T108" i="7" s="1" a="1"/>
  <c r="T108" i="7" s="1"/>
  <c r="U108" i="7" s="1" a="1"/>
  <c r="U108" i="7" s="1"/>
  <c r="V107" i="7" a="1"/>
  <c r="V107" i="7" s="1"/>
  <c r="T59" i="6" a="1"/>
  <c r="T59" i="6" s="1"/>
  <c r="U59" i="6" s="1" a="1"/>
  <c r="U59" i="6" s="1"/>
  <c r="Q55" i="1"/>
  <c r="R55" i="1" s="1" a="1"/>
  <c r="R55" i="1" s="1"/>
  <c r="S55" i="1" s="1" a="1"/>
  <c r="S55" i="1" s="1"/>
  <c r="V54" i="1" a="1"/>
  <c r="V54" i="1" s="1"/>
  <c r="U59" i="5" a="1"/>
  <c r="U59" i="5" s="1"/>
  <c r="Q110" i="8" l="1"/>
  <c r="R110" i="8" s="1" a="1"/>
  <c r="R110" i="8" s="1"/>
  <c r="S110" i="8" s="1" a="1"/>
  <c r="S110" i="8" s="1"/>
  <c r="T110" i="8" s="1" a="1"/>
  <c r="T110" i="8" s="1"/>
  <c r="U110" i="8" s="1" a="1"/>
  <c r="U110" i="8" s="1"/>
  <c r="V109" i="8" a="1"/>
  <c r="V109" i="8" s="1"/>
  <c r="Q109" i="7"/>
  <c r="R109" i="7" s="1" a="1"/>
  <c r="R109" i="7" s="1"/>
  <c r="S109" i="7" s="1" a="1"/>
  <c r="S109" i="7" s="1"/>
  <c r="T109" i="7" s="1" a="1"/>
  <c r="T109" i="7" s="1"/>
  <c r="U109" i="7" s="1" a="1"/>
  <c r="U109" i="7" s="1"/>
  <c r="V108" i="7" a="1"/>
  <c r="V108" i="7" s="1"/>
  <c r="Q60" i="6"/>
  <c r="R60" i="6" s="1" a="1"/>
  <c r="R60" i="6" s="1"/>
  <c r="S60" i="6" s="1" a="1"/>
  <c r="S60" i="6" s="1"/>
  <c r="V59" i="6" a="1"/>
  <c r="V59" i="6" s="1"/>
  <c r="T55" i="1" a="1"/>
  <c r="T55" i="1" s="1"/>
  <c r="U55" i="1" s="1" a="1"/>
  <c r="U55" i="1" s="1"/>
  <c r="Q60" i="5"/>
  <c r="R60" i="5" s="1" a="1"/>
  <c r="R60" i="5" s="1"/>
  <c r="S60" i="5" s="1" a="1"/>
  <c r="S60" i="5" s="1"/>
  <c r="T60" i="5" s="1" a="1"/>
  <c r="T60" i="5" s="1"/>
  <c r="V59" i="5" a="1"/>
  <c r="V59" i="5" s="1"/>
  <c r="Q111" i="8" l="1"/>
  <c r="R111" i="8" s="1" a="1"/>
  <c r="R111" i="8" s="1"/>
  <c r="S111" i="8" s="1" a="1"/>
  <c r="S111" i="8" s="1"/>
  <c r="T111" i="8" s="1" a="1"/>
  <c r="T111" i="8" s="1"/>
  <c r="U111" i="8" s="1" a="1"/>
  <c r="U111" i="8" s="1"/>
  <c r="V110" i="8" a="1"/>
  <c r="V110" i="8" s="1"/>
  <c r="Q110" i="7"/>
  <c r="R110" i="7" s="1" a="1"/>
  <c r="R110" i="7" s="1"/>
  <c r="S110" i="7" s="1" a="1"/>
  <c r="S110" i="7" s="1"/>
  <c r="T110" i="7" s="1" a="1"/>
  <c r="T110" i="7" s="1"/>
  <c r="U110" i="7" s="1" a="1"/>
  <c r="U110" i="7" s="1"/>
  <c r="V109" i="7" a="1"/>
  <c r="V109" i="7" s="1"/>
  <c r="T60" i="6" a="1"/>
  <c r="T60" i="6" s="1"/>
  <c r="U60" i="6" s="1" a="1"/>
  <c r="U60" i="6" s="1"/>
  <c r="V55" i="1" a="1"/>
  <c r="V55" i="1" s="1"/>
  <c r="Q56" i="1"/>
  <c r="R56" i="1" s="1" a="1"/>
  <c r="R56" i="1" s="1"/>
  <c r="S56" i="1" s="1" a="1"/>
  <c r="S56" i="1" s="1"/>
  <c r="U60" i="5" a="1"/>
  <c r="U60" i="5" s="1"/>
  <c r="V111" i="8" l="1" a="1"/>
  <c r="V111" i="8" s="1"/>
  <c r="Q112" i="8"/>
  <c r="R112" i="8" s="1" a="1"/>
  <c r="R112" i="8" s="1"/>
  <c r="S112" i="8" s="1" a="1"/>
  <c r="S112" i="8" s="1"/>
  <c r="T112" i="8" s="1" a="1"/>
  <c r="T112" i="8" s="1"/>
  <c r="U112" i="8" s="1" a="1"/>
  <c r="U112" i="8" s="1"/>
  <c r="V110" i="7" a="1"/>
  <c r="V110" i="7" s="1"/>
  <c r="Q111" i="7"/>
  <c r="R111" i="7" s="1" a="1"/>
  <c r="R111" i="7" s="1"/>
  <c r="S111" i="7" s="1" a="1"/>
  <c r="S111" i="7" s="1"/>
  <c r="T111" i="7" s="1" a="1"/>
  <c r="T111" i="7" s="1"/>
  <c r="U111" i="7" s="1" a="1"/>
  <c r="U111" i="7" s="1"/>
  <c r="Q61" i="6"/>
  <c r="R61" i="6" s="1" a="1"/>
  <c r="R61" i="6" s="1"/>
  <c r="S61" i="6" s="1" a="1"/>
  <c r="S61" i="6" s="1"/>
  <c r="V60" i="6" a="1"/>
  <c r="V60" i="6" s="1"/>
  <c r="T56" i="1" a="1"/>
  <c r="T56" i="1" s="1"/>
  <c r="U56" i="1" s="1" a="1"/>
  <c r="U56" i="1" s="1"/>
  <c r="V60" i="5" a="1"/>
  <c r="V60" i="5" s="1"/>
  <c r="Q61" i="5"/>
  <c r="R61" i="5" s="1" a="1"/>
  <c r="R61" i="5" s="1"/>
  <c r="S61" i="5" s="1" a="1"/>
  <c r="S61" i="5" s="1"/>
  <c r="T61" i="5" s="1" a="1"/>
  <c r="T61" i="5" s="1"/>
  <c r="V112" i="8" l="1" a="1"/>
  <c r="V112" i="8" s="1"/>
  <c r="Q113" i="8"/>
  <c r="R113" i="8" s="1" a="1"/>
  <c r="R113" i="8" s="1"/>
  <c r="S113" i="8" s="1" a="1"/>
  <c r="S113" i="8" s="1"/>
  <c r="T113" i="8" s="1" a="1"/>
  <c r="T113" i="8" s="1"/>
  <c r="U113" i="8" s="1" a="1"/>
  <c r="U113" i="8" s="1"/>
  <c r="V111" i="7" a="1"/>
  <c r="V111" i="7" s="1"/>
  <c r="Q112" i="7"/>
  <c r="R112" i="7" s="1" a="1"/>
  <c r="R112" i="7" s="1"/>
  <c r="S112" i="7" s="1" a="1"/>
  <c r="S112" i="7" s="1"/>
  <c r="T112" i="7" s="1" a="1"/>
  <c r="T112" i="7" s="1"/>
  <c r="U112" i="7" s="1" a="1"/>
  <c r="U112" i="7" s="1"/>
  <c r="T61" i="6" a="1"/>
  <c r="T61" i="6" s="1"/>
  <c r="U61" i="6" s="1" a="1"/>
  <c r="U61" i="6" s="1"/>
  <c r="Q57" i="1"/>
  <c r="R57" i="1" s="1" a="1"/>
  <c r="R57" i="1" s="1"/>
  <c r="S57" i="1" s="1" a="1"/>
  <c r="S57" i="1" s="1"/>
  <c r="V56" i="1" a="1"/>
  <c r="V56" i="1" s="1"/>
  <c r="U61" i="5" a="1"/>
  <c r="U61" i="5" s="1"/>
  <c r="Q114" i="8" l="1"/>
  <c r="R114" i="8" s="1" a="1"/>
  <c r="R114" i="8" s="1"/>
  <c r="S114" i="8" s="1" a="1"/>
  <c r="S114" i="8" s="1"/>
  <c r="T114" i="8" s="1" a="1"/>
  <c r="T114" i="8" s="1"/>
  <c r="U114" i="8" s="1" a="1"/>
  <c r="U114" i="8" s="1"/>
  <c r="V113" i="8" a="1"/>
  <c r="V113" i="8" s="1"/>
  <c r="V112" i="7" a="1"/>
  <c r="V112" i="7" s="1"/>
  <c r="Q113" i="7"/>
  <c r="R113" i="7" s="1" a="1"/>
  <c r="R113" i="7" s="1"/>
  <c r="S113" i="7" s="1" a="1"/>
  <c r="S113" i="7" s="1"/>
  <c r="T113" i="7" s="1" a="1"/>
  <c r="T113" i="7" s="1"/>
  <c r="U113" i="7" s="1" a="1"/>
  <c r="U113" i="7" s="1"/>
  <c r="Q62" i="6"/>
  <c r="R62" i="6" s="1" a="1"/>
  <c r="R62" i="6" s="1"/>
  <c r="S62" i="6" s="1" a="1"/>
  <c r="S62" i="6" s="1"/>
  <c r="V61" i="6" a="1"/>
  <c r="V61" i="6" s="1"/>
  <c r="T57" i="1" a="1"/>
  <c r="T57" i="1" s="1"/>
  <c r="U57" i="1" s="1" a="1"/>
  <c r="U57" i="1" s="1"/>
  <c r="Q62" i="5"/>
  <c r="R62" i="5" s="1" a="1"/>
  <c r="R62" i="5" s="1"/>
  <c r="S62" i="5" s="1" a="1"/>
  <c r="S62" i="5" s="1"/>
  <c r="T62" i="5" s="1" a="1"/>
  <c r="T62" i="5" s="1"/>
  <c r="V61" i="5" a="1"/>
  <c r="V61" i="5" s="1"/>
  <c r="Q115" i="8" l="1"/>
  <c r="R115" i="8" s="1" a="1"/>
  <c r="R115" i="8" s="1"/>
  <c r="S115" i="8" s="1" a="1"/>
  <c r="S115" i="8" s="1"/>
  <c r="T115" i="8" s="1" a="1"/>
  <c r="T115" i="8" s="1"/>
  <c r="U115" i="8" s="1" a="1"/>
  <c r="U115" i="8" s="1"/>
  <c r="V114" i="8" a="1"/>
  <c r="V114" i="8" s="1"/>
  <c r="Q114" i="7"/>
  <c r="R114" i="7" s="1" a="1"/>
  <c r="R114" i="7" s="1"/>
  <c r="S114" i="7" s="1" a="1"/>
  <c r="S114" i="7" s="1"/>
  <c r="T114" i="7" s="1" a="1"/>
  <c r="T114" i="7" s="1"/>
  <c r="U114" i="7" s="1" a="1"/>
  <c r="U114" i="7" s="1"/>
  <c r="V113" i="7" a="1"/>
  <c r="V113" i="7" s="1"/>
  <c r="T62" i="6" a="1"/>
  <c r="T62" i="6" s="1"/>
  <c r="U62" i="6" s="1" a="1"/>
  <c r="U62" i="6" s="1"/>
  <c r="Q58" i="1"/>
  <c r="R58" i="1" s="1" a="1"/>
  <c r="R58" i="1" s="1"/>
  <c r="S58" i="1" s="1" a="1"/>
  <c r="S58" i="1" s="1"/>
  <c r="V57" i="1" a="1"/>
  <c r="V57" i="1" s="1"/>
  <c r="U62" i="5" a="1"/>
  <c r="U62" i="5" s="1"/>
  <c r="V115" i="8" l="1" a="1"/>
  <c r="V115" i="8" s="1"/>
  <c r="Q116" i="8"/>
  <c r="R116" i="8" s="1" a="1"/>
  <c r="R116" i="8" s="1"/>
  <c r="S116" i="8" s="1" a="1"/>
  <c r="S116" i="8" s="1"/>
  <c r="T116" i="8" s="1" a="1"/>
  <c r="T116" i="8" s="1"/>
  <c r="U116" i="8" s="1" a="1"/>
  <c r="U116" i="8" s="1"/>
  <c r="V114" i="7" a="1"/>
  <c r="V114" i="7" s="1"/>
  <c r="Q115" i="7"/>
  <c r="R115" i="7" s="1" a="1"/>
  <c r="R115" i="7" s="1"/>
  <c r="S115" i="7" s="1" a="1"/>
  <c r="S115" i="7" s="1"/>
  <c r="T115" i="7" s="1" a="1"/>
  <c r="T115" i="7" s="1"/>
  <c r="U115" i="7" s="1" a="1"/>
  <c r="U115" i="7" s="1"/>
  <c r="V62" i="6" a="1"/>
  <c r="V62" i="6" s="1"/>
  <c r="Q63" i="6"/>
  <c r="R63" i="6" s="1" a="1"/>
  <c r="R63" i="6" s="1"/>
  <c r="S63" i="6" s="1" a="1"/>
  <c r="S63" i="6" s="1"/>
  <c r="T58" i="1" a="1"/>
  <c r="T58" i="1" s="1"/>
  <c r="U58" i="1" s="1" a="1"/>
  <c r="U58" i="1" s="1"/>
  <c r="V62" i="5" a="1"/>
  <c r="V62" i="5" s="1"/>
  <c r="Q63" i="5"/>
  <c r="R63" i="5" s="1" a="1"/>
  <c r="R63" i="5" s="1"/>
  <c r="S63" i="5" s="1" a="1"/>
  <c r="S63" i="5" s="1"/>
  <c r="T63" i="5" s="1" a="1"/>
  <c r="T63" i="5" s="1"/>
  <c r="V116" i="8" l="1" a="1"/>
  <c r="V116" i="8" s="1"/>
  <c r="Q117" i="8"/>
  <c r="R117" i="8" s="1" a="1"/>
  <c r="R117" i="8" s="1"/>
  <c r="S117" i="8" s="1" a="1"/>
  <c r="S117" i="8" s="1"/>
  <c r="T117" i="8" s="1" a="1"/>
  <c r="T117" i="8" s="1"/>
  <c r="U117" i="8" s="1" a="1"/>
  <c r="U117" i="8" s="1"/>
  <c r="Q116" i="7"/>
  <c r="R116" i="7" s="1" a="1"/>
  <c r="R116" i="7" s="1"/>
  <c r="S116" i="7" s="1" a="1"/>
  <c r="S116" i="7" s="1"/>
  <c r="T116" i="7" s="1" a="1"/>
  <c r="T116" i="7" s="1"/>
  <c r="U116" i="7" s="1" a="1"/>
  <c r="U116" i="7" s="1"/>
  <c r="V115" i="7" a="1"/>
  <c r="V115" i="7" s="1"/>
  <c r="T63" i="6" a="1"/>
  <c r="T63" i="6" s="1"/>
  <c r="U63" i="6" s="1" a="1"/>
  <c r="U63" i="6" s="1"/>
  <c r="V58" i="1" a="1"/>
  <c r="V58" i="1" s="1"/>
  <c r="Q59" i="1"/>
  <c r="R59" i="1" s="1" a="1"/>
  <c r="R59" i="1" s="1"/>
  <c r="S59" i="1" s="1" a="1"/>
  <c r="S59" i="1" s="1"/>
  <c r="U63" i="5" a="1"/>
  <c r="U63" i="5" s="1"/>
  <c r="Q118" i="8" l="1"/>
  <c r="R118" i="8" s="1" a="1"/>
  <c r="R118" i="8" s="1"/>
  <c r="S118" i="8" s="1" a="1"/>
  <c r="S118" i="8" s="1"/>
  <c r="T118" i="8" s="1" a="1"/>
  <c r="T118" i="8" s="1"/>
  <c r="U118" i="8" s="1" a="1"/>
  <c r="U118" i="8" s="1"/>
  <c r="V117" i="8" a="1"/>
  <c r="V117" i="8" s="1"/>
  <c r="Q117" i="7"/>
  <c r="R117" i="7" s="1" a="1"/>
  <c r="R117" i="7" s="1"/>
  <c r="S117" i="7" s="1" a="1"/>
  <c r="S117" i="7" s="1"/>
  <c r="T117" i="7" s="1" a="1"/>
  <c r="T117" i="7" s="1"/>
  <c r="U117" i="7" s="1" a="1"/>
  <c r="U117" i="7" s="1"/>
  <c r="V116" i="7" a="1"/>
  <c r="V116" i="7" s="1"/>
  <c r="Q64" i="6"/>
  <c r="R64" i="6" s="1" a="1"/>
  <c r="R64" i="6" s="1"/>
  <c r="S64" i="6" s="1" a="1"/>
  <c r="S64" i="6" s="1"/>
  <c r="V63" i="6" a="1"/>
  <c r="V63" i="6" s="1"/>
  <c r="T59" i="1" a="1"/>
  <c r="T59" i="1" s="1"/>
  <c r="U59" i="1" s="1" a="1"/>
  <c r="U59" i="1" s="1"/>
  <c r="V63" i="5" a="1"/>
  <c r="V63" i="5" s="1"/>
  <c r="Q64" i="5"/>
  <c r="R64" i="5" s="1" a="1"/>
  <c r="R64" i="5" s="1"/>
  <c r="S64" i="5" s="1" a="1"/>
  <c r="S64" i="5" s="1"/>
  <c r="T64" i="5" s="1" a="1"/>
  <c r="T64" i="5" s="1"/>
  <c r="Q119" i="8" l="1"/>
  <c r="R119" i="8" s="1" a="1"/>
  <c r="R119" i="8" s="1"/>
  <c r="S119" i="8" s="1" a="1"/>
  <c r="S119" i="8" s="1"/>
  <c r="T119" i="8" s="1" a="1"/>
  <c r="T119" i="8" s="1"/>
  <c r="U119" i="8" s="1" a="1"/>
  <c r="U119" i="8" s="1"/>
  <c r="V118" i="8" a="1"/>
  <c r="V118" i="8" s="1"/>
  <c r="Q118" i="7"/>
  <c r="R118" i="7" s="1" a="1"/>
  <c r="R118" i="7" s="1"/>
  <c r="S118" i="7" s="1" a="1"/>
  <c r="S118" i="7" s="1"/>
  <c r="T118" i="7" s="1" a="1"/>
  <c r="T118" i="7" s="1"/>
  <c r="U118" i="7" s="1" a="1"/>
  <c r="U118" i="7" s="1"/>
  <c r="V117" i="7" a="1"/>
  <c r="V117" i="7" s="1"/>
  <c r="T64" i="6" a="1"/>
  <c r="T64" i="6" s="1"/>
  <c r="U64" i="6" s="1" a="1"/>
  <c r="U64" i="6" s="1"/>
  <c r="V59" i="1" a="1"/>
  <c r="V59" i="1" s="1"/>
  <c r="Q60" i="1"/>
  <c r="R60" i="1" s="1" a="1"/>
  <c r="R60" i="1" s="1"/>
  <c r="S60" i="1" s="1" a="1"/>
  <c r="S60" i="1" s="1"/>
  <c r="U64" i="5" a="1"/>
  <c r="U64" i="5" s="1"/>
  <c r="Q120" i="8" l="1"/>
  <c r="R120" i="8" s="1" a="1"/>
  <c r="R120" i="8" s="1"/>
  <c r="S120" i="8" s="1" a="1"/>
  <c r="S120" i="8" s="1"/>
  <c r="T120" i="8" s="1" a="1"/>
  <c r="T120" i="8" s="1"/>
  <c r="U120" i="8" s="1" a="1"/>
  <c r="U120" i="8" s="1"/>
  <c r="V119" i="8" a="1"/>
  <c r="V119" i="8" s="1"/>
  <c r="V118" i="7" a="1"/>
  <c r="V118" i="7" s="1"/>
  <c r="Q119" i="7"/>
  <c r="R119" i="7" s="1" a="1"/>
  <c r="R119" i="7" s="1"/>
  <c r="S119" i="7" s="1" a="1"/>
  <c r="S119" i="7" s="1"/>
  <c r="T119" i="7" s="1" a="1"/>
  <c r="T119" i="7" s="1"/>
  <c r="U119" i="7" s="1" a="1"/>
  <c r="U119" i="7" s="1"/>
  <c r="V64" i="6" a="1"/>
  <c r="V64" i="6" s="1"/>
  <c r="Q65" i="6"/>
  <c r="R65" i="6" s="1" a="1"/>
  <c r="R65" i="6" s="1"/>
  <c r="S65" i="6" s="1" a="1"/>
  <c r="S65" i="6" s="1"/>
  <c r="T60" i="1" a="1"/>
  <c r="T60" i="1" s="1"/>
  <c r="U60" i="1" s="1" a="1"/>
  <c r="U60" i="1" s="1"/>
  <c r="Q65" i="5"/>
  <c r="R65" i="5" s="1" a="1"/>
  <c r="R65" i="5" s="1"/>
  <c r="S65" i="5" s="1" a="1"/>
  <c r="S65" i="5" s="1"/>
  <c r="T65" i="5" s="1" a="1"/>
  <c r="T65" i="5" s="1"/>
  <c r="V64" i="5" a="1"/>
  <c r="V64" i="5" s="1"/>
  <c r="V120" i="8" l="1" a="1"/>
  <c r="V120" i="8" s="1"/>
  <c r="Q121" i="8"/>
  <c r="R121" i="8" s="1" a="1"/>
  <c r="R121" i="8" s="1"/>
  <c r="S121" i="8" s="1" a="1"/>
  <c r="S121" i="8" s="1"/>
  <c r="T121" i="8" s="1" a="1"/>
  <c r="T121" i="8" s="1"/>
  <c r="U121" i="8" s="1" a="1"/>
  <c r="U121" i="8" s="1"/>
  <c r="V119" i="7" a="1"/>
  <c r="V119" i="7" s="1"/>
  <c r="Q120" i="7"/>
  <c r="R120" i="7" s="1" a="1"/>
  <c r="R120" i="7" s="1"/>
  <c r="S120" i="7" s="1" a="1"/>
  <c r="S120" i="7" s="1"/>
  <c r="T120" i="7" s="1" a="1"/>
  <c r="T120" i="7" s="1"/>
  <c r="U120" i="7" s="1" a="1"/>
  <c r="U120" i="7" s="1"/>
  <c r="T65" i="6" a="1"/>
  <c r="T65" i="6" s="1"/>
  <c r="U65" i="6" s="1" a="1"/>
  <c r="U65" i="6" s="1"/>
  <c r="Q61" i="1"/>
  <c r="R61" i="1" s="1" a="1"/>
  <c r="R61" i="1" s="1"/>
  <c r="S61" i="1" s="1" a="1"/>
  <c r="S61" i="1" s="1"/>
  <c r="V60" i="1" a="1"/>
  <c r="V60" i="1" s="1"/>
  <c r="U65" i="5" a="1"/>
  <c r="U65" i="5" s="1"/>
  <c r="Q122" i="8" l="1"/>
  <c r="R122" i="8" s="1" a="1"/>
  <c r="R122" i="8" s="1"/>
  <c r="S122" i="8" s="1" a="1"/>
  <c r="S122" i="8" s="1"/>
  <c r="T122" i="8" s="1" a="1"/>
  <c r="T122" i="8" s="1"/>
  <c r="U122" i="8" s="1" a="1"/>
  <c r="U122" i="8" s="1"/>
  <c r="V121" i="8" a="1"/>
  <c r="V121" i="8" s="1"/>
  <c r="Q121" i="7"/>
  <c r="R121" i="7" s="1" a="1"/>
  <c r="R121" i="7" s="1"/>
  <c r="S121" i="7" s="1" a="1"/>
  <c r="S121" i="7" s="1"/>
  <c r="T121" i="7" s="1" a="1"/>
  <c r="T121" i="7" s="1"/>
  <c r="U121" i="7" s="1" a="1"/>
  <c r="U121" i="7" s="1"/>
  <c r="V120" i="7" a="1"/>
  <c r="V120" i="7" s="1"/>
  <c r="V65" i="6" a="1"/>
  <c r="V65" i="6" s="1"/>
  <c r="Q66" i="6"/>
  <c r="R66" i="6" s="1" a="1"/>
  <c r="R66" i="6" s="1"/>
  <c r="S66" i="6" s="1" a="1"/>
  <c r="S66" i="6" s="1"/>
  <c r="T61" i="1" a="1"/>
  <c r="T61" i="1" s="1"/>
  <c r="U61" i="1" s="1" a="1"/>
  <c r="U61" i="1" s="1"/>
  <c r="V65" i="5" a="1"/>
  <c r="V65" i="5" s="1"/>
  <c r="Q66" i="5"/>
  <c r="R66" i="5" s="1" a="1"/>
  <c r="R66" i="5" s="1"/>
  <c r="S66" i="5" s="1" a="1"/>
  <c r="S66" i="5" s="1"/>
  <c r="T66" i="5" s="1" a="1"/>
  <c r="T66" i="5" s="1"/>
  <c r="Q123" i="8" l="1"/>
  <c r="R123" i="8" s="1" a="1"/>
  <c r="R123" i="8" s="1"/>
  <c r="S123" i="8" s="1" a="1"/>
  <c r="S123" i="8" s="1"/>
  <c r="T123" i="8" s="1" a="1"/>
  <c r="T123" i="8" s="1"/>
  <c r="U123" i="8" s="1" a="1"/>
  <c r="U123" i="8" s="1"/>
  <c r="V122" i="8" a="1"/>
  <c r="V122" i="8" s="1"/>
  <c r="Q122" i="7"/>
  <c r="R122" i="7" s="1" a="1"/>
  <c r="R122" i="7" s="1"/>
  <c r="S122" i="7" s="1" a="1"/>
  <c r="S122" i="7" s="1"/>
  <c r="T122" i="7" s="1" a="1"/>
  <c r="T122" i="7" s="1"/>
  <c r="U122" i="7" s="1" a="1"/>
  <c r="U122" i="7" s="1"/>
  <c r="V121" i="7" a="1"/>
  <c r="V121" i="7" s="1"/>
  <c r="T66" i="6" a="1"/>
  <c r="T66" i="6" s="1"/>
  <c r="U66" i="6" s="1" a="1"/>
  <c r="U66" i="6" s="1"/>
  <c r="Q62" i="1"/>
  <c r="R62" i="1" s="1" a="1"/>
  <c r="R62" i="1" s="1"/>
  <c r="S62" i="1" s="1" a="1"/>
  <c r="S62" i="1" s="1"/>
  <c r="V61" i="1" a="1"/>
  <c r="V61" i="1" s="1"/>
  <c r="U66" i="5" a="1"/>
  <c r="U66" i="5" s="1"/>
  <c r="Q124" i="8" l="1"/>
  <c r="R124" i="8" s="1" a="1"/>
  <c r="R124" i="8" s="1"/>
  <c r="S124" i="8" s="1" a="1"/>
  <c r="S124" i="8" s="1"/>
  <c r="T124" i="8" s="1" a="1"/>
  <c r="T124" i="8" s="1"/>
  <c r="U124" i="8" s="1" a="1"/>
  <c r="U124" i="8" s="1"/>
  <c r="V123" i="8" a="1"/>
  <c r="V123" i="8" s="1"/>
  <c r="V122" i="7" a="1"/>
  <c r="V122" i="7" s="1"/>
  <c r="Q123" i="7"/>
  <c r="R123" i="7" s="1" a="1"/>
  <c r="R123" i="7" s="1"/>
  <c r="S123" i="7" s="1" a="1"/>
  <c r="S123" i="7" s="1"/>
  <c r="T123" i="7" s="1" a="1"/>
  <c r="T123" i="7" s="1"/>
  <c r="U123" i="7" s="1" a="1"/>
  <c r="U123" i="7" s="1"/>
  <c r="Q67" i="6"/>
  <c r="R67" i="6" s="1" a="1"/>
  <c r="R67" i="6" s="1"/>
  <c r="S67" i="6" s="1" a="1"/>
  <c r="S67" i="6" s="1"/>
  <c r="V66" i="6" a="1"/>
  <c r="V66" i="6" s="1"/>
  <c r="T62" i="1" a="1"/>
  <c r="T62" i="1" s="1"/>
  <c r="U62" i="1" s="1" a="1"/>
  <c r="U62" i="1" s="1"/>
  <c r="Q67" i="5"/>
  <c r="R67" i="5" s="1" a="1"/>
  <c r="R67" i="5" s="1"/>
  <c r="S67" i="5" s="1" a="1"/>
  <c r="S67" i="5" s="1"/>
  <c r="T67" i="5" s="1" a="1"/>
  <c r="T67" i="5" s="1"/>
  <c r="V66" i="5" a="1"/>
  <c r="V66" i="5" s="1"/>
  <c r="V124" i="8" l="1" a="1"/>
  <c r="V124" i="8" s="1"/>
  <c r="Q125" i="8"/>
  <c r="R125" i="8" s="1" a="1"/>
  <c r="R125" i="8" s="1"/>
  <c r="S125" i="8" s="1" a="1"/>
  <c r="S125" i="8" s="1"/>
  <c r="T125" i="8" s="1" a="1"/>
  <c r="T125" i="8" s="1"/>
  <c r="U125" i="8" s="1" a="1"/>
  <c r="U125" i="8" s="1"/>
  <c r="Q124" i="7"/>
  <c r="R124" i="7" s="1" a="1"/>
  <c r="R124" i="7" s="1"/>
  <c r="S124" i="7" s="1" a="1"/>
  <c r="S124" i="7" s="1"/>
  <c r="T124" i="7" s="1" a="1"/>
  <c r="T124" i="7" s="1"/>
  <c r="U124" i="7" s="1" a="1"/>
  <c r="U124" i="7" s="1"/>
  <c r="V123" i="7" a="1"/>
  <c r="V123" i="7" s="1"/>
  <c r="T67" i="6" a="1"/>
  <c r="T67" i="6" s="1"/>
  <c r="U67" i="6" s="1" a="1"/>
  <c r="U67" i="6" s="1"/>
  <c r="Q63" i="1"/>
  <c r="R63" i="1" s="1" a="1"/>
  <c r="R63" i="1" s="1"/>
  <c r="S63" i="1" s="1" a="1"/>
  <c r="S63" i="1" s="1"/>
  <c r="V62" i="1" a="1"/>
  <c r="V62" i="1" s="1"/>
  <c r="U67" i="5" a="1"/>
  <c r="U67" i="5" s="1"/>
  <c r="V125" i="8" l="1" a="1"/>
  <c r="V125" i="8" s="1"/>
  <c r="Q126" i="8"/>
  <c r="R126" i="8" s="1" a="1"/>
  <c r="R126" i="8" s="1"/>
  <c r="S126" i="8" s="1" a="1"/>
  <c r="S126" i="8" s="1"/>
  <c r="T126" i="8" s="1" a="1"/>
  <c r="T126" i="8" s="1"/>
  <c r="U126" i="8" s="1" a="1"/>
  <c r="U126" i="8" s="1"/>
  <c r="Q125" i="7"/>
  <c r="R125" i="7" s="1" a="1"/>
  <c r="R125" i="7" s="1"/>
  <c r="S125" i="7" s="1" a="1"/>
  <c r="S125" i="7" s="1"/>
  <c r="T125" i="7" s="1" a="1"/>
  <c r="T125" i="7" s="1"/>
  <c r="U125" i="7" s="1" a="1"/>
  <c r="U125" i="7" s="1"/>
  <c r="V124" i="7" a="1"/>
  <c r="V124" i="7" s="1"/>
  <c r="V67" i="6" a="1"/>
  <c r="V67" i="6" s="1"/>
  <c r="Q68" i="6"/>
  <c r="R68" i="6" s="1" a="1"/>
  <c r="R68" i="6" s="1"/>
  <c r="S68" i="6" s="1" a="1"/>
  <c r="S68" i="6" s="1"/>
  <c r="T63" i="1" a="1"/>
  <c r="T63" i="1" s="1"/>
  <c r="U63" i="1" s="1" a="1"/>
  <c r="U63" i="1" s="1"/>
  <c r="Q68" i="5"/>
  <c r="R68" i="5" s="1" a="1"/>
  <c r="R68" i="5" s="1"/>
  <c r="S68" i="5" s="1" a="1"/>
  <c r="S68" i="5" s="1"/>
  <c r="T68" i="5" s="1" a="1"/>
  <c r="T68" i="5" s="1"/>
  <c r="V67" i="5" a="1"/>
  <c r="V67" i="5" s="1"/>
  <c r="Q127" i="8" l="1"/>
  <c r="R127" i="8" s="1" a="1"/>
  <c r="R127" i="8" s="1"/>
  <c r="S127" i="8" s="1" a="1"/>
  <c r="S127" i="8" s="1"/>
  <c r="T127" i="8" s="1" a="1"/>
  <c r="T127" i="8" s="1"/>
  <c r="U127" i="8" s="1" a="1"/>
  <c r="U127" i="8" s="1"/>
  <c r="V126" i="8" a="1"/>
  <c r="V126" i="8" s="1"/>
  <c r="Q126" i="7"/>
  <c r="R126" i="7" s="1" a="1"/>
  <c r="R126" i="7" s="1"/>
  <c r="S126" i="7" s="1" a="1"/>
  <c r="S126" i="7" s="1"/>
  <c r="T126" i="7" s="1" a="1"/>
  <c r="T126" i="7" s="1"/>
  <c r="U126" i="7" s="1" a="1"/>
  <c r="U126" i="7" s="1"/>
  <c r="V125" i="7" a="1"/>
  <c r="V125" i="7" s="1"/>
  <c r="T68" i="6" a="1"/>
  <c r="T68" i="6" s="1"/>
  <c r="U68" i="6" s="1" a="1"/>
  <c r="U68" i="6" s="1"/>
  <c r="Q64" i="1"/>
  <c r="R64" i="1" s="1" a="1"/>
  <c r="R64" i="1" s="1"/>
  <c r="S64" i="1" s="1" a="1"/>
  <c r="S64" i="1" s="1"/>
  <c r="V63" i="1" a="1"/>
  <c r="V63" i="1" s="1"/>
  <c r="U68" i="5" a="1"/>
  <c r="U68" i="5" s="1"/>
  <c r="Q128" i="8" l="1"/>
  <c r="R128" i="8" s="1" a="1"/>
  <c r="R128" i="8" s="1"/>
  <c r="S128" i="8" s="1" a="1"/>
  <c r="S128" i="8" s="1"/>
  <c r="T128" i="8" s="1" a="1"/>
  <c r="T128" i="8" s="1"/>
  <c r="U128" i="8" s="1" a="1"/>
  <c r="U128" i="8" s="1"/>
  <c r="V127" i="8" a="1"/>
  <c r="V127" i="8" s="1"/>
  <c r="V126" i="7" a="1"/>
  <c r="V126" i="7" s="1"/>
  <c r="Q127" i="7"/>
  <c r="R127" i="7" s="1" a="1"/>
  <c r="R127" i="7" s="1"/>
  <c r="S127" i="7" s="1" a="1"/>
  <c r="S127" i="7" s="1"/>
  <c r="T127" i="7" s="1" a="1"/>
  <c r="T127" i="7" s="1"/>
  <c r="U127" i="7" s="1" a="1"/>
  <c r="U127" i="7" s="1"/>
  <c r="Q69" i="6"/>
  <c r="R69" i="6" s="1" a="1"/>
  <c r="R69" i="6" s="1"/>
  <c r="S69" i="6" s="1" a="1"/>
  <c r="S69" i="6" s="1"/>
  <c r="V68" i="6" a="1"/>
  <c r="V68" i="6" s="1"/>
  <c r="T64" i="1" a="1"/>
  <c r="T64" i="1" s="1"/>
  <c r="U64" i="1" s="1" a="1"/>
  <c r="U64" i="1" s="1"/>
  <c r="V68" i="5" a="1"/>
  <c r="V68" i="5" s="1"/>
  <c r="Q69" i="5"/>
  <c r="R69" i="5" s="1" a="1"/>
  <c r="R69" i="5" s="1"/>
  <c r="S69" i="5" s="1" a="1"/>
  <c r="S69" i="5" s="1"/>
  <c r="T69" i="5" s="1" a="1"/>
  <c r="T69" i="5" s="1"/>
  <c r="Q129" i="8" l="1"/>
  <c r="R129" i="8" s="1" a="1"/>
  <c r="R129" i="8" s="1"/>
  <c r="S129" i="8" s="1" a="1"/>
  <c r="S129" i="8" s="1"/>
  <c r="T129" i="8" s="1" a="1"/>
  <c r="T129" i="8" s="1"/>
  <c r="U129" i="8" s="1" a="1"/>
  <c r="U129" i="8" s="1"/>
  <c r="V128" i="8" a="1"/>
  <c r="V128" i="8" s="1"/>
  <c r="V127" i="7" a="1"/>
  <c r="V127" i="7" s="1"/>
  <c r="Q128" i="7"/>
  <c r="R128" i="7" s="1" a="1"/>
  <c r="R128" i="7" s="1"/>
  <c r="S128" i="7" s="1" a="1"/>
  <c r="S128" i="7" s="1"/>
  <c r="T128" i="7" s="1" a="1"/>
  <c r="T128" i="7" s="1"/>
  <c r="U128" i="7" s="1" a="1"/>
  <c r="U128" i="7" s="1"/>
  <c r="T69" i="6" a="1"/>
  <c r="T69" i="6" s="1"/>
  <c r="U69" i="6" s="1" a="1"/>
  <c r="U69" i="6" s="1"/>
  <c r="V64" i="1" a="1"/>
  <c r="V64" i="1" s="1"/>
  <c r="Q65" i="1"/>
  <c r="R65" i="1" s="1" a="1"/>
  <c r="R65" i="1" s="1"/>
  <c r="S65" i="1" s="1" a="1"/>
  <c r="S65" i="1" s="1"/>
  <c r="U69" i="5" a="1"/>
  <c r="U69" i="5" s="1"/>
  <c r="Q130" i="8" l="1"/>
  <c r="R130" i="8" s="1" a="1"/>
  <c r="R130" i="8" s="1"/>
  <c r="S130" i="8" s="1" a="1"/>
  <c r="S130" i="8" s="1"/>
  <c r="T130" i="8" s="1" a="1"/>
  <c r="T130" i="8" s="1"/>
  <c r="U130" i="8" s="1" a="1"/>
  <c r="U130" i="8" s="1"/>
  <c r="V129" i="8" a="1"/>
  <c r="V129" i="8" s="1"/>
  <c r="Q129" i="7"/>
  <c r="R129" i="7" s="1" a="1"/>
  <c r="R129" i="7" s="1"/>
  <c r="S129" i="7" s="1" a="1"/>
  <c r="S129" i="7" s="1"/>
  <c r="T129" i="7" s="1" a="1"/>
  <c r="T129" i="7" s="1"/>
  <c r="U129" i="7" s="1" a="1"/>
  <c r="U129" i="7" s="1"/>
  <c r="V128" i="7" a="1"/>
  <c r="V128" i="7" s="1"/>
  <c r="Q70" i="6"/>
  <c r="R70" i="6" s="1" a="1"/>
  <c r="R70" i="6" s="1"/>
  <c r="S70" i="6" s="1" a="1"/>
  <c r="S70" i="6" s="1"/>
  <c r="V69" i="6" a="1"/>
  <c r="V69" i="6" s="1"/>
  <c r="T65" i="1" a="1"/>
  <c r="T65" i="1" s="1"/>
  <c r="U65" i="1" s="1" a="1"/>
  <c r="U65" i="1" s="1"/>
  <c r="V69" i="5" a="1"/>
  <c r="V69" i="5" s="1"/>
  <c r="Q70" i="5"/>
  <c r="R70" i="5" s="1" a="1"/>
  <c r="R70" i="5" s="1"/>
  <c r="S70" i="5" s="1" a="1"/>
  <c r="S70" i="5" s="1"/>
  <c r="T70" i="5" s="1" a="1"/>
  <c r="T70" i="5" s="1"/>
  <c r="V130" i="8" l="1" a="1"/>
  <c r="V130" i="8" s="1"/>
  <c r="Q131" i="8"/>
  <c r="R131" i="8" s="1" a="1"/>
  <c r="R131" i="8" s="1"/>
  <c r="S131" i="8" s="1" a="1"/>
  <c r="S131" i="8" s="1"/>
  <c r="T131" i="8" s="1" a="1"/>
  <c r="T131" i="8" s="1"/>
  <c r="U131" i="8" s="1" a="1"/>
  <c r="U131" i="8" s="1"/>
  <c r="Q130" i="7"/>
  <c r="R130" i="7" s="1" a="1"/>
  <c r="R130" i="7" s="1"/>
  <c r="S130" i="7" s="1" a="1"/>
  <c r="S130" i="7" s="1"/>
  <c r="T130" i="7" s="1" a="1"/>
  <c r="T130" i="7" s="1"/>
  <c r="U130" i="7" s="1" a="1"/>
  <c r="U130" i="7" s="1"/>
  <c r="V129" i="7" a="1"/>
  <c r="V129" i="7" s="1"/>
  <c r="T70" i="6" a="1"/>
  <c r="T70" i="6" s="1"/>
  <c r="U70" i="6" s="1" a="1"/>
  <c r="U70" i="6" s="1"/>
  <c r="Q66" i="1"/>
  <c r="R66" i="1" s="1" a="1"/>
  <c r="R66" i="1" s="1"/>
  <c r="S66" i="1" s="1" a="1"/>
  <c r="S66" i="1" s="1"/>
  <c r="V65" i="1" a="1"/>
  <c r="V65" i="1" s="1"/>
  <c r="U70" i="5" a="1"/>
  <c r="U70" i="5" s="1"/>
  <c r="Q132" i="8" l="1"/>
  <c r="R132" i="8" s="1" a="1"/>
  <c r="R132" i="8" s="1"/>
  <c r="S132" i="8" s="1" a="1"/>
  <c r="S132" i="8" s="1"/>
  <c r="T132" i="8" s="1" a="1"/>
  <c r="T132" i="8" s="1"/>
  <c r="U132" i="8" s="1" a="1"/>
  <c r="U132" i="8" s="1"/>
  <c r="V131" i="8" a="1"/>
  <c r="V131" i="8" s="1"/>
  <c r="V130" i="7" a="1"/>
  <c r="V130" i="7" s="1"/>
  <c r="Q131" i="7"/>
  <c r="R131" i="7" s="1" a="1"/>
  <c r="R131" i="7" s="1"/>
  <c r="S131" i="7" s="1" a="1"/>
  <c r="S131" i="7" s="1"/>
  <c r="T131" i="7" s="1" a="1"/>
  <c r="T131" i="7" s="1"/>
  <c r="U131" i="7" s="1" a="1"/>
  <c r="U131" i="7" s="1"/>
  <c r="Q71" i="6"/>
  <c r="R71" i="6" s="1" a="1"/>
  <c r="R71" i="6" s="1"/>
  <c r="S71" i="6" s="1" a="1"/>
  <c r="S71" i="6" s="1"/>
  <c r="V70" i="6" a="1"/>
  <c r="V70" i="6" s="1"/>
  <c r="T66" i="1" a="1"/>
  <c r="T66" i="1" s="1"/>
  <c r="U66" i="1" s="1" a="1"/>
  <c r="U66" i="1" s="1"/>
  <c r="V70" i="5" a="1"/>
  <c r="V70" i="5" s="1"/>
  <c r="Q71" i="5"/>
  <c r="R71" i="5" s="1" a="1"/>
  <c r="R71" i="5" s="1"/>
  <c r="S71" i="5" s="1" a="1"/>
  <c r="S71" i="5" s="1"/>
  <c r="T71" i="5" s="1" a="1"/>
  <c r="T71" i="5" s="1"/>
  <c r="V132" i="8" l="1" a="1"/>
  <c r="V132" i="8" s="1"/>
  <c r="Q133" i="8"/>
  <c r="R133" i="8" s="1" a="1"/>
  <c r="R133" i="8" s="1"/>
  <c r="S133" i="8" s="1" a="1"/>
  <c r="S133" i="8" s="1"/>
  <c r="T133" i="8" s="1" a="1"/>
  <c r="T133" i="8" s="1"/>
  <c r="U133" i="8" s="1" a="1"/>
  <c r="U133" i="8" s="1"/>
  <c r="V131" i="7" a="1"/>
  <c r="V131" i="7" s="1"/>
  <c r="Q132" i="7"/>
  <c r="R132" i="7" s="1" a="1"/>
  <c r="R132" i="7" s="1"/>
  <c r="S132" i="7" s="1" a="1"/>
  <c r="S132" i="7" s="1"/>
  <c r="T132" i="7" s="1" a="1"/>
  <c r="T132" i="7" s="1"/>
  <c r="U132" i="7" s="1" a="1"/>
  <c r="U132" i="7" s="1"/>
  <c r="T71" i="6" a="1"/>
  <c r="T71" i="6" s="1"/>
  <c r="U71" i="6" s="1" a="1"/>
  <c r="U71" i="6" s="1"/>
  <c r="V66" i="1" a="1"/>
  <c r="V66" i="1" s="1"/>
  <c r="Q67" i="1"/>
  <c r="R67" i="1" s="1" a="1"/>
  <c r="R67" i="1" s="1"/>
  <c r="S67" i="1" s="1" a="1"/>
  <c r="S67" i="1" s="1"/>
  <c r="U71" i="5" a="1"/>
  <c r="U71" i="5" s="1"/>
  <c r="Q134" i="8" l="1"/>
  <c r="R134" i="8" s="1" a="1"/>
  <c r="R134" i="8" s="1"/>
  <c r="S134" i="8" s="1" a="1"/>
  <c r="S134" i="8" s="1"/>
  <c r="T134" i="8" s="1" a="1"/>
  <c r="T134" i="8" s="1"/>
  <c r="U134" i="8" s="1" a="1"/>
  <c r="U134" i="8" s="1"/>
  <c r="V133" i="8" a="1"/>
  <c r="V133" i="8" s="1"/>
  <c r="Q133" i="7"/>
  <c r="R133" i="7" s="1" a="1"/>
  <c r="R133" i="7" s="1"/>
  <c r="S133" i="7" s="1" a="1"/>
  <c r="S133" i="7" s="1"/>
  <c r="T133" i="7" s="1" a="1"/>
  <c r="T133" i="7" s="1"/>
  <c r="U133" i="7" s="1" a="1"/>
  <c r="U133" i="7" s="1"/>
  <c r="V132" i="7" a="1"/>
  <c r="V132" i="7" s="1"/>
  <c r="Q72" i="6"/>
  <c r="R72" i="6" s="1" a="1"/>
  <c r="R72" i="6" s="1"/>
  <c r="S72" i="6" s="1" a="1"/>
  <c r="S72" i="6" s="1"/>
  <c r="V71" i="6" a="1"/>
  <c r="V71" i="6" s="1"/>
  <c r="T67" i="1" a="1"/>
  <c r="T67" i="1" s="1"/>
  <c r="U67" i="1" s="1" a="1"/>
  <c r="U67" i="1" s="1"/>
  <c r="Q72" i="5"/>
  <c r="R72" i="5" s="1" a="1"/>
  <c r="R72" i="5" s="1"/>
  <c r="S72" i="5" s="1" a="1"/>
  <c r="S72" i="5" s="1"/>
  <c r="T72" i="5" s="1" a="1"/>
  <c r="T72" i="5" s="1"/>
  <c r="V71" i="5" a="1"/>
  <c r="V71" i="5" s="1"/>
  <c r="Q135" i="8" l="1"/>
  <c r="R135" i="8" s="1" a="1"/>
  <c r="R135" i="8" s="1"/>
  <c r="S135" i="8" s="1" a="1"/>
  <c r="S135" i="8" s="1"/>
  <c r="T135" i="8" s="1" a="1"/>
  <c r="T135" i="8" s="1"/>
  <c r="U135" i="8" s="1" a="1"/>
  <c r="U135" i="8" s="1"/>
  <c r="V134" i="8" a="1"/>
  <c r="V134" i="8" s="1"/>
  <c r="Q134" i="7"/>
  <c r="R134" i="7" s="1" a="1"/>
  <c r="R134" i="7" s="1"/>
  <c r="S134" i="7" s="1" a="1"/>
  <c r="S134" i="7" s="1"/>
  <c r="T134" i="7" s="1" a="1"/>
  <c r="T134" i="7" s="1"/>
  <c r="U134" i="7" s="1" a="1"/>
  <c r="U134" i="7" s="1"/>
  <c r="V133" i="7" a="1"/>
  <c r="V133" i="7" s="1"/>
  <c r="T72" i="6" a="1"/>
  <c r="T72" i="6" s="1"/>
  <c r="U72" i="6" s="1" a="1"/>
  <c r="U72" i="6" s="1"/>
  <c r="V67" i="1" a="1"/>
  <c r="V67" i="1" s="1"/>
  <c r="Q68" i="1"/>
  <c r="R68" i="1" s="1" a="1"/>
  <c r="R68" i="1" s="1"/>
  <c r="S68" i="1" s="1" a="1"/>
  <c r="S68" i="1" s="1"/>
  <c r="U72" i="5" a="1"/>
  <c r="U72" i="5" s="1"/>
  <c r="V135" i="8" l="1" a="1"/>
  <c r="V135" i="8" s="1"/>
  <c r="Q136" i="8"/>
  <c r="R136" i="8" s="1" a="1"/>
  <c r="R136" i="8" s="1"/>
  <c r="S136" i="8" s="1" a="1"/>
  <c r="S136" i="8" s="1"/>
  <c r="T136" i="8" s="1" a="1"/>
  <c r="T136" i="8" s="1"/>
  <c r="U136" i="8" s="1" a="1"/>
  <c r="U136" i="8" s="1"/>
  <c r="V134" i="7" a="1"/>
  <c r="V134" i="7" s="1"/>
  <c r="Q135" i="7"/>
  <c r="R135" i="7" s="1" a="1"/>
  <c r="R135" i="7" s="1"/>
  <c r="S135" i="7" s="1" a="1"/>
  <c r="S135" i="7" s="1"/>
  <c r="T135" i="7" s="1" a="1"/>
  <c r="T135" i="7" s="1"/>
  <c r="U135" i="7" s="1" a="1"/>
  <c r="U135" i="7" s="1"/>
  <c r="V72" i="6" a="1"/>
  <c r="V72" i="6" s="1"/>
  <c r="Q73" i="6"/>
  <c r="R73" i="6" s="1" a="1"/>
  <c r="R73" i="6" s="1"/>
  <c r="S73" i="6" s="1" a="1"/>
  <c r="S73" i="6" s="1"/>
  <c r="T68" i="1" a="1"/>
  <c r="T68" i="1" s="1"/>
  <c r="U68" i="1" s="1" a="1"/>
  <c r="U68" i="1" s="1"/>
  <c r="Q73" i="5"/>
  <c r="R73" i="5" s="1" a="1"/>
  <c r="R73" i="5" s="1"/>
  <c r="S73" i="5" s="1" a="1"/>
  <c r="S73" i="5" s="1"/>
  <c r="T73" i="5" s="1" a="1"/>
  <c r="T73" i="5" s="1"/>
  <c r="V72" i="5" a="1"/>
  <c r="V72" i="5" s="1"/>
  <c r="Q137" i="8" l="1"/>
  <c r="R137" i="8" s="1" a="1"/>
  <c r="R137" i="8" s="1"/>
  <c r="S137" i="8" s="1" a="1"/>
  <c r="S137" i="8" s="1"/>
  <c r="T137" i="8" s="1" a="1"/>
  <c r="T137" i="8" s="1"/>
  <c r="U137" i="8" s="1" a="1"/>
  <c r="U137" i="8" s="1"/>
  <c r="V136" i="8" a="1"/>
  <c r="V136" i="8" s="1"/>
  <c r="V135" i="7" a="1"/>
  <c r="V135" i="7" s="1"/>
  <c r="Q136" i="7"/>
  <c r="R136" i="7" s="1" a="1"/>
  <c r="R136" i="7" s="1"/>
  <c r="S136" i="7" s="1" a="1"/>
  <c r="S136" i="7" s="1"/>
  <c r="T136" i="7" s="1" a="1"/>
  <c r="T136" i="7" s="1"/>
  <c r="U136" i="7" s="1" a="1"/>
  <c r="U136" i="7" s="1"/>
  <c r="T73" i="6" a="1"/>
  <c r="T73" i="6" s="1"/>
  <c r="U73" i="6" s="1" a="1"/>
  <c r="U73" i="6" s="1"/>
  <c r="Q69" i="1"/>
  <c r="R69" i="1" s="1" a="1"/>
  <c r="R69" i="1" s="1"/>
  <c r="S69" i="1" s="1" a="1"/>
  <c r="S69" i="1" s="1"/>
  <c r="V68" i="1" a="1"/>
  <c r="V68" i="1" s="1"/>
  <c r="U73" i="5" a="1"/>
  <c r="U73" i="5" s="1"/>
  <c r="Q138" i="8" l="1"/>
  <c r="R138" i="8" s="1" a="1"/>
  <c r="R138" i="8" s="1"/>
  <c r="S138" i="8" s="1" a="1"/>
  <c r="S138" i="8" s="1"/>
  <c r="T138" i="8" s="1" a="1"/>
  <c r="T138" i="8" s="1"/>
  <c r="U138" i="8" s="1" a="1"/>
  <c r="U138" i="8" s="1"/>
  <c r="V137" i="8" a="1"/>
  <c r="V137" i="8" s="1"/>
  <c r="Q137" i="7"/>
  <c r="R137" i="7" s="1" a="1"/>
  <c r="R137" i="7" s="1"/>
  <c r="S137" i="7" s="1" a="1"/>
  <c r="S137" i="7" s="1"/>
  <c r="T137" i="7" s="1" a="1"/>
  <c r="T137" i="7" s="1"/>
  <c r="U137" i="7" s="1" a="1"/>
  <c r="U137" i="7" s="1"/>
  <c r="V136" i="7" a="1"/>
  <c r="V136" i="7" s="1"/>
  <c r="Q74" i="6"/>
  <c r="R74" i="6" s="1" a="1"/>
  <c r="R74" i="6" s="1"/>
  <c r="S74" i="6" s="1" a="1"/>
  <c r="S74" i="6" s="1"/>
  <c r="V73" i="6" a="1"/>
  <c r="V73" i="6" s="1"/>
  <c r="T69" i="1" a="1"/>
  <c r="T69" i="1" s="1"/>
  <c r="U69" i="1" s="1" a="1"/>
  <c r="U69" i="1" s="1"/>
  <c r="Q74" i="5"/>
  <c r="R74" i="5" s="1" a="1"/>
  <c r="R74" i="5" s="1"/>
  <c r="S74" i="5" s="1" a="1"/>
  <c r="S74" i="5" s="1"/>
  <c r="T74" i="5" s="1" a="1"/>
  <c r="T74" i="5" s="1"/>
  <c r="V73" i="5" a="1"/>
  <c r="V73" i="5" s="1"/>
  <c r="Q139" i="8" l="1"/>
  <c r="R139" i="8" s="1" a="1"/>
  <c r="R139" i="8" s="1"/>
  <c r="S139" i="8" s="1" a="1"/>
  <c r="S139" i="8" s="1"/>
  <c r="T139" i="8" s="1" a="1"/>
  <c r="T139" i="8" s="1"/>
  <c r="U139" i="8" s="1" a="1"/>
  <c r="U139" i="8" s="1"/>
  <c r="V138" i="8" a="1"/>
  <c r="V138" i="8" s="1"/>
  <c r="Q138" i="7"/>
  <c r="R138" i="7" s="1" a="1"/>
  <c r="R138" i="7" s="1"/>
  <c r="S138" i="7" s="1" a="1"/>
  <c r="S138" i="7" s="1"/>
  <c r="T138" i="7" s="1" a="1"/>
  <c r="T138" i="7" s="1"/>
  <c r="U138" i="7" s="1" a="1"/>
  <c r="U138" i="7" s="1"/>
  <c r="V137" i="7" a="1"/>
  <c r="V137" i="7" s="1"/>
  <c r="T74" i="6" a="1"/>
  <c r="T74" i="6" s="1"/>
  <c r="U74" i="6" s="1" a="1"/>
  <c r="U74" i="6" s="1"/>
  <c r="V69" i="1" a="1"/>
  <c r="V69" i="1" s="1"/>
  <c r="Q70" i="1"/>
  <c r="R70" i="1" s="1" a="1"/>
  <c r="R70" i="1" s="1"/>
  <c r="S70" i="1" s="1" a="1"/>
  <c r="S70" i="1" s="1"/>
  <c r="U74" i="5" a="1"/>
  <c r="U74" i="5" s="1"/>
  <c r="V139" i="8" l="1" a="1"/>
  <c r="V139" i="8" s="1"/>
  <c r="Q140" i="8"/>
  <c r="R140" i="8" s="1" a="1"/>
  <c r="R140" i="8" s="1"/>
  <c r="S140" i="8" s="1" a="1"/>
  <c r="S140" i="8" s="1"/>
  <c r="T140" i="8" s="1" a="1"/>
  <c r="T140" i="8" s="1"/>
  <c r="U140" i="8" s="1" a="1"/>
  <c r="U140" i="8" s="1"/>
  <c r="Q139" i="7"/>
  <c r="R139" i="7" s="1" a="1"/>
  <c r="R139" i="7" s="1"/>
  <c r="S139" i="7" s="1" a="1"/>
  <c r="S139" i="7" s="1"/>
  <c r="T139" i="7" s="1" a="1"/>
  <c r="T139" i="7" s="1"/>
  <c r="U139" i="7" s="1" a="1"/>
  <c r="U139" i="7" s="1"/>
  <c r="V138" i="7" a="1"/>
  <c r="V138" i="7" s="1"/>
  <c r="Q75" i="6"/>
  <c r="R75" i="6" s="1" a="1"/>
  <c r="R75" i="6" s="1"/>
  <c r="S75" i="6" s="1" a="1"/>
  <c r="S75" i="6" s="1"/>
  <c r="V74" i="6" a="1"/>
  <c r="V74" i="6" s="1"/>
  <c r="T70" i="1" a="1"/>
  <c r="T70" i="1" s="1"/>
  <c r="U70" i="1" s="1" a="1"/>
  <c r="U70" i="1" s="1"/>
  <c r="Q75" i="5"/>
  <c r="R75" i="5" s="1" a="1"/>
  <c r="R75" i="5" s="1"/>
  <c r="S75" i="5" s="1" a="1"/>
  <c r="S75" i="5" s="1"/>
  <c r="T75" i="5" s="1" a="1"/>
  <c r="T75" i="5" s="1"/>
  <c r="V74" i="5" a="1"/>
  <c r="V74" i="5" s="1"/>
  <c r="V140" i="8" l="1" a="1"/>
  <c r="V140" i="8" s="1"/>
  <c r="Q141" i="8"/>
  <c r="R141" i="8" s="1" a="1"/>
  <c r="R141" i="8" s="1"/>
  <c r="S141" i="8" s="1" a="1"/>
  <c r="S141" i="8" s="1"/>
  <c r="T141" i="8" s="1" a="1"/>
  <c r="T141" i="8" s="1"/>
  <c r="U141" i="8" s="1" a="1"/>
  <c r="U141" i="8" s="1"/>
  <c r="V139" i="7" a="1"/>
  <c r="V139" i="7" s="1"/>
  <c r="Q140" i="7"/>
  <c r="R140" i="7" s="1" a="1"/>
  <c r="R140" i="7" s="1"/>
  <c r="S140" i="7" s="1" a="1"/>
  <c r="S140" i="7" s="1"/>
  <c r="T140" i="7" s="1" a="1"/>
  <c r="T140" i="7" s="1"/>
  <c r="U140" i="7" s="1" a="1"/>
  <c r="U140" i="7" s="1"/>
  <c r="T75" i="6" a="1"/>
  <c r="T75" i="6" s="1"/>
  <c r="U75" i="6" s="1" a="1"/>
  <c r="U75" i="6" s="1"/>
  <c r="Q71" i="1"/>
  <c r="R71" i="1" s="1" a="1"/>
  <c r="R71" i="1" s="1"/>
  <c r="S71" i="1" s="1" a="1"/>
  <c r="S71" i="1" s="1"/>
  <c r="V70" i="1" a="1"/>
  <c r="V70" i="1" s="1"/>
  <c r="U75" i="5" a="1"/>
  <c r="U75" i="5" s="1"/>
  <c r="Q142" i="8" l="1"/>
  <c r="R142" i="8" s="1" a="1"/>
  <c r="R142" i="8" s="1"/>
  <c r="S142" i="8" s="1" a="1"/>
  <c r="S142" i="8" s="1"/>
  <c r="T142" i="8" s="1" a="1"/>
  <c r="T142" i="8" s="1"/>
  <c r="U142" i="8" s="1" a="1"/>
  <c r="U142" i="8" s="1"/>
  <c r="V141" i="8" a="1"/>
  <c r="V141" i="8" s="1"/>
  <c r="V140" i="7" a="1"/>
  <c r="V140" i="7" s="1"/>
  <c r="Q141" i="7"/>
  <c r="R141" i="7" s="1" a="1"/>
  <c r="R141" i="7" s="1"/>
  <c r="S141" i="7" s="1" a="1"/>
  <c r="S141" i="7" s="1"/>
  <c r="T141" i="7" s="1" a="1"/>
  <c r="T141" i="7" s="1"/>
  <c r="U141" i="7" s="1" a="1"/>
  <c r="U141" i="7" s="1"/>
  <c r="V75" i="6" a="1"/>
  <c r="V75" i="6" s="1"/>
  <c r="Q76" i="6"/>
  <c r="R76" i="6" s="1" a="1"/>
  <c r="R76" i="6" s="1"/>
  <c r="S76" i="6" s="1" a="1"/>
  <c r="S76" i="6" s="1"/>
  <c r="T71" i="1" a="1"/>
  <c r="T71" i="1" s="1"/>
  <c r="U71" i="1" s="1" a="1"/>
  <c r="U71" i="1" s="1"/>
  <c r="V75" i="5" a="1"/>
  <c r="V75" i="5" s="1"/>
  <c r="Q76" i="5"/>
  <c r="R76" i="5" s="1" a="1"/>
  <c r="R76" i="5" s="1"/>
  <c r="S76" i="5" s="1" a="1"/>
  <c r="S76" i="5" s="1"/>
  <c r="T76" i="5" s="1" a="1"/>
  <c r="T76" i="5" s="1"/>
  <c r="Q143" i="8" l="1"/>
  <c r="R143" i="8" s="1" a="1"/>
  <c r="R143" i="8" s="1"/>
  <c r="S143" i="8" s="1" a="1"/>
  <c r="S143" i="8" s="1"/>
  <c r="T143" i="8" s="1" a="1"/>
  <c r="T143" i="8" s="1"/>
  <c r="U143" i="8" s="1" a="1"/>
  <c r="U143" i="8" s="1"/>
  <c r="V142" i="8" a="1"/>
  <c r="V142" i="8" s="1"/>
  <c r="Q142" i="7"/>
  <c r="R142" i="7" s="1" a="1"/>
  <c r="R142" i="7" s="1"/>
  <c r="S142" i="7" s="1" a="1"/>
  <c r="S142" i="7" s="1"/>
  <c r="T142" i="7" s="1" a="1"/>
  <c r="T142" i="7" s="1"/>
  <c r="U142" i="7" s="1" a="1"/>
  <c r="U142" i="7" s="1"/>
  <c r="V141" i="7" a="1"/>
  <c r="V141" i="7" s="1"/>
  <c r="T76" i="6" a="1"/>
  <c r="T76" i="6" s="1"/>
  <c r="U76" i="6" s="1" a="1"/>
  <c r="U76" i="6" s="1"/>
  <c r="V71" i="1" a="1"/>
  <c r="V71" i="1" s="1"/>
  <c r="Q72" i="1"/>
  <c r="R72" i="1" s="1" a="1"/>
  <c r="R72" i="1" s="1"/>
  <c r="S72" i="1" s="1" a="1"/>
  <c r="S72" i="1" s="1"/>
  <c r="U76" i="5" a="1"/>
  <c r="U76" i="5" s="1"/>
  <c r="Q144" i="8" l="1"/>
  <c r="R144" i="8" s="1" a="1"/>
  <c r="R144" i="8" s="1"/>
  <c r="S144" i="8" s="1" a="1"/>
  <c r="S144" i="8" s="1"/>
  <c r="T144" i="8" s="1" a="1"/>
  <c r="T144" i="8" s="1"/>
  <c r="U144" i="8" s="1" a="1"/>
  <c r="U144" i="8" s="1"/>
  <c r="V143" i="8" a="1"/>
  <c r="V143" i="8" s="1"/>
  <c r="Q143" i="7"/>
  <c r="R143" i="7" s="1" a="1"/>
  <c r="R143" i="7" s="1"/>
  <c r="S143" i="7" s="1" a="1"/>
  <c r="S143" i="7" s="1"/>
  <c r="T143" i="7" s="1" a="1"/>
  <c r="T143" i="7" s="1"/>
  <c r="U143" i="7" s="1" a="1"/>
  <c r="U143" i="7" s="1"/>
  <c r="V142" i="7" a="1"/>
  <c r="V142" i="7" s="1"/>
  <c r="V76" i="6" a="1"/>
  <c r="V76" i="6" s="1"/>
  <c r="Q77" i="6"/>
  <c r="R77" i="6" s="1" a="1"/>
  <c r="R77" i="6" s="1"/>
  <c r="S77" i="6" s="1" a="1"/>
  <c r="S77" i="6" s="1"/>
  <c r="T72" i="1" a="1"/>
  <c r="T72" i="1" s="1"/>
  <c r="U72" i="1" s="1" a="1"/>
  <c r="U72" i="1" s="1"/>
  <c r="V76" i="5" a="1"/>
  <c r="V76" i="5" s="1"/>
  <c r="Q77" i="5"/>
  <c r="R77" i="5" s="1" a="1"/>
  <c r="R77" i="5" s="1"/>
  <c r="S77" i="5" s="1" a="1"/>
  <c r="S77" i="5" s="1"/>
  <c r="T77" i="5" s="1" a="1"/>
  <c r="T77" i="5" s="1"/>
  <c r="V144" i="8" l="1" a="1"/>
  <c r="V144" i="8" s="1"/>
  <c r="Q145" i="8"/>
  <c r="R145" i="8" s="1" a="1"/>
  <c r="R145" i="8" s="1"/>
  <c r="S145" i="8" s="1" a="1"/>
  <c r="S145" i="8" s="1"/>
  <c r="T145" i="8" s="1" a="1"/>
  <c r="T145" i="8" s="1"/>
  <c r="U145" i="8" s="1" a="1"/>
  <c r="U145" i="8" s="1"/>
  <c r="V143" i="7" a="1"/>
  <c r="V143" i="7" s="1"/>
  <c r="Q144" i="7"/>
  <c r="R144" i="7" s="1" a="1"/>
  <c r="R144" i="7" s="1"/>
  <c r="S144" i="7" s="1" a="1"/>
  <c r="S144" i="7" s="1"/>
  <c r="T144" i="7" s="1" a="1"/>
  <c r="T144" i="7" s="1"/>
  <c r="U144" i="7" s="1" a="1"/>
  <c r="U144" i="7" s="1"/>
  <c r="T77" i="6" a="1"/>
  <c r="T77" i="6" s="1"/>
  <c r="U77" i="6" s="1" a="1"/>
  <c r="U77" i="6" s="1"/>
  <c r="Q73" i="1"/>
  <c r="R73" i="1" s="1" a="1"/>
  <c r="R73" i="1" s="1"/>
  <c r="S73" i="1" s="1" a="1"/>
  <c r="S73" i="1" s="1"/>
  <c r="V72" i="1" a="1"/>
  <c r="V72" i="1" s="1"/>
  <c r="U77" i="5" a="1"/>
  <c r="U77" i="5" s="1"/>
  <c r="Q146" i="8" l="1"/>
  <c r="R146" i="8" s="1" a="1"/>
  <c r="R146" i="8" s="1"/>
  <c r="S146" i="8" s="1" a="1"/>
  <c r="S146" i="8" s="1"/>
  <c r="T146" i="8" s="1" a="1"/>
  <c r="T146" i="8" s="1"/>
  <c r="U146" i="8" s="1" a="1"/>
  <c r="U146" i="8" s="1"/>
  <c r="V145" i="8" a="1"/>
  <c r="V145" i="8" s="1"/>
  <c r="Q145" i="7"/>
  <c r="R145" i="7" s="1" a="1"/>
  <c r="R145" i="7" s="1"/>
  <c r="S145" i="7" s="1" a="1"/>
  <c r="S145" i="7" s="1"/>
  <c r="T145" i="7" s="1" a="1"/>
  <c r="T145" i="7" s="1"/>
  <c r="U145" i="7" s="1" a="1"/>
  <c r="U145" i="7" s="1"/>
  <c r="V144" i="7" a="1"/>
  <c r="V144" i="7" s="1"/>
  <c r="Q78" i="6"/>
  <c r="R78" i="6" s="1" a="1"/>
  <c r="R78" i="6" s="1"/>
  <c r="S78" i="6" s="1" a="1"/>
  <c r="S78" i="6" s="1"/>
  <c r="V77" i="6" a="1"/>
  <c r="V77" i="6" s="1"/>
  <c r="T73" i="1" a="1"/>
  <c r="T73" i="1" s="1"/>
  <c r="U73" i="1" s="1" a="1"/>
  <c r="U73" i="1" s="1"/>
  <c r="V77" i="5" a="1"/>
  <c r="V77" i="5" s="1"/>
  <c r="Q78" i="5"/>
  <c r="R78" i="5" s="1" a="1"/>
  <c r="R78" i="5" s="1"/>
  <c r="S78" i="5" s="1" a="1"/>
  <c r="S78" i="5" s="1"/>
  <c r="T78" i="5" s="1" a="1"/>
  <c r="T78" i="5" s="1"/>
  <c r="Q147" i="8" l="1"/>
  <c r="R147" i="8" s="1" a="1"/>
  <c r="R147" i="8" s="1"/>
  <c r="S147" i="8" s="1" a="1"/>
  <c r="S147" i="8" s="1"/>
  <c r="T147" i="8" s="1" a="1"/>
  <c r="T147" i="8" s="1"/>
  <c r="U147" i="8" s="1" a="1"/>
  <c r="U147" i="8" s="1"/>
  <c r="V146" i="8" a="1"/>
  <c r="V146" i="8" s="1"/>
  <c r="V145" i="7" a="1"/>
  <c r="V145" i="7" s="1"/>
  <c r="Q146" i="7"/>
  <c r="R146" i="7" s="1" a="1"/>
  <c r="R146" i="7" s="1"/>
  <c r="S146" i="7" s="1" a="1"/>
  <c r="S146" i="7" s="1"/>
  <c r="T146" i="7" s="1" a="1"/>
  <c r="T146" i="7" s="1"/>
  <c r="U146" i="7" s="1" a="1"/>
  <c r="U146" i="7" s="1"/>
  <c r="T78" i="6" a="1"/>
  <c r="T78" i="6" s="1"/>
  <c r="U78" i="6" s="1" a="1"/>
  <c r="U78" i="6" s="1"/>
  <c r="Q74" i="1"/>
  <c r="R74" i="1" s="1" a="1"/>
  <c r="R74" i="1" s="1"/>
  <c r="S74" i="1" s="1" a="1"/>
  <c r="S74" i="1" s="1"/>
  <c r="V73" i="1" a="1"/>
  <c r="V73" i="1" s="1"/>
  <c r="U78" i="5" a="1"/>
  <c r="U78" i="5" s="1"/>
  <c r="Q148" i="8" l="1"/>
  <c r="R148" i="8" s="1" a="1"/>
  <c r="R148" i="8" s="1"/>
  <c r="S148" i="8" s="1" a="1"/>
  <c r="S148" i="8" s="1"/>
  <c r="T148" i="8" s="1" a="1"/>
  <c r="T148" i="8" s="1"/>
  <c r="U148" i="8" s="1" a="1"/>
  <c r="U148" i="8" s="1"/>
  <c r="V147" i="8" a="1"/>
  <c r="V147" i="8" s="1"/>
  <c r="V146" i="7" a="1"/>
  <c r="V146" i="7" s="1"/>
  <c r="Q147" i="7"/>
  <c r="R147" i="7" s="1" a="1"/>
  <c r="R147" i="7" s="1"/>
  <c r="S147" i="7" s="1" a="1"/>
  <c r="S147" i="7" s="1"/>
  <c r="T147" i="7" s="1" a="1"/>
  <c r="T147" i="7" s="1"/>
  <c r="U147" i="7" s="1" a="1"/>
  <c r="U147" i="7" s="1"/>
  <c r="Q79" i="6"/>
  <c r="R79" i="6" s="1" a="1"/>
  <c r="R79" i="6" s="1"/>
  <c r="S79" i="6" s="1" a="1"/>
  <c r="S79" i="6" s="1"/>
  <c r="V78" i="6" a="1"/>
  <c r="V78" i="6" s="1"/>
  <c r="T74" i="1" a="1"/>
  <c r="T74" i="1" s="1"/>
  <c r="U74" i="1" s="1" a="1"/>
  <c r="U74" i="1" s="1"/>
  <c r="Q79" i="5"/>
  <c r="R79" i="5" s="1" a="1"/>
  <c r="R79" i="5" s="1"/>
  <c r="S79" i="5" s="1" a="1"/>
  <c r="S79" i="5" s="1"/>
  <c r="T79" i="5" s="1" a="1"/>
  <c r="T79" i="5" s="1"/>
  <c r="V78" i="5" a="1"/>
  <c r="V78" i="5" s="1"/>
  <c r="V148" i="8" l="1" a="1"/>
  <c r="V148" i="8" s="1"/>
  <c r="Q149" i="8"/>
  <c r="R149" i="8" s="1" a="1"/>
  <c r="R149" i="8" s="1"/>
  <c r="S149" i="8" s="1" a="1"/>
  <c r="S149" i="8" s="1"/>
  <c r="T149" i="8" s="1" a="1"/>
  <c r="T149" i="8" s="1"/>
  <c r="U149" i="8" s="1" a="1"/>
  <c r="U149" i="8" s="1"/>
  <c r="V147" i="7" a="1"/>
  <c r="V147" i="7" s="1"/>
  <c r="Q148" i="7"/>
  <c r="R148" i="7" s="1" a="1"/>
  <c r="R148" i="7" s="1"/>
  <c r="S148" i="7" s="1" a="1"/>
  <c r="S148" i="7" s="1"/>
  <c r="T148" i="7" s="1" a="1"/>
  <c r="T148" i="7" s="1"/>
  <c r="U148" i="7" s="1" a="1"/>
  <c r="U148" i="7" s="1"/>
  <c r="T79" i="6" a="1"/>
  <c r="T79" i="6" s="1"/>
  <c r="U79" i="6" s="1" a="1"/>
  <c r="U79" i="6" s="1"/>
  <c r="Q75" i="1"/>
  <c r="R75" i="1" s="1" a="1"/>
  <c r="R75" i="1" s="1"/>
  <c r="S75" i="1" s="1" a="1"/>
  <c r="S75" i="1" s="1"/>
  <c r="V74" i="1" a="1"/>
  <c r="V74" i="1" s="1"/>
  <c r="U79" i="5" a="1"/>
  <c r="U79" i="5" s="1"/>
  <c r="V149" i="8" l="1" a="1"/>
  <c r="V149" i="8" s="1"/>
  <c r="Q150" i="8"/>
  <c r="R150" i="8" s="1" a="1"/>
  <c r="R150" i="8" s="1"/>
  <c r="S150" i="8" s="1" a="1"/>
  <c r="S150" i="8" s="1"/>
  <c r="T150" i="8" s="1" a="1"/>
  <c r="T150" i="8" s="1"/>
  <c r="U150" i="8" s="1" a="1"/>
  <c r="U150" i="8" s="1"/>
  <c r="V148" i="7" a="1"/>
  <c r="V148" i="7" s="1"/>
  <c r="Q149" i="7"/>
  <c r="R149" i="7" s="1" a="1"/>
  <c r="R149" i="7" s="1"/>
  <c r="S149" i="7" s="1" a="1"/>
  <c r="S149" i="7" s="1"/>
  <c r="T149" i="7" s="1" a="1"/>
  <c r="T149" i="7" s="1"/>
  <c r="U149" i="7" s="1" a="1"/>
  <c r="U149" i="7" s="1"/>
  <c r="Q80" i="6"/>
  <c r="R80" i="6" s="1" a="1"/>
  <c r="R80" i="6" s="1"/>
  <c r="S80" i="6" s="1" a="1"/>
  <c r="S80" i="6" s="1"/>
  <c r="V79" i="6" a="1"/>
  <c r="V79" i="6" s="1"/>
  <c r="T75" i="1" a="1"/>
  <c r="T75" i="1" s="1"/>
  <c r="U75" i="1" s="1" a="1"/>
  <c r="U75" i="1" s="1"/>
  <c r="V79" i="5" a="1"/>
  <c r="V79" i="5" s="1"/>
  <c r="Q80" i="5"/>
  <c r="R80" i="5" s="1" a="1"/>
  <c r="R80" i="5" s="1"/>
  <c r="S80" i="5" s="1" a="1"/>
  <c r="S80" i="5" s="1"/>
  <c r="T80" i="5" s="1" a="1"/>
  <c r="T80" i="5" s="1"/>
  <c r="Q151" i="8" l="1"/>
  <c r="R151" i="8" s="1" a="1"/>
  <c r="R151" i="8" s="1"/>
  <c r="S151" i="8" s="1" a="1"/>
  <c r="S151" i="8" s="1"/>
  <c r="T151" i="8" s="1" a="1"/>
  <c r="T151" i="8" s="1"/>
  <c r="U151" i="8" s="1" a="1"/>
  <c r="U151" i="8" s="1"/>
  <c r="V150" i="8" a="1"/>
  <c r="V150" i="8" s="1"/>
  <c r="Q150" i="7"/>
  <c r="R150" i="7" s="1" a="1"/>
  <c r="R150" i="7" s="1"/>
  <c r="S150" i="7" s="1" a="1"/>
  <c r="S150" i="7" s="1"/>
  <c r="T150" i="7" s="1" a="1"/>
  <c r="T150" i="7" s="1"/>
  <c r="U150" i="7" s="1" a="1"/>
  <c r="U150" i="7" s="1"/>
  <c r="V149" i="7" a="1"/>
  <c r="V149" i="7" s="1"/>
  <c r="T80" i="6" a="1"/>
  <c r="T80" i="6" s="1"/>
  <c r="U80" i="6" s="1" a="1"/>
  <c r="U80" i="6" s="1"/>
  <c r="Q76" i="1"/>
  <c r="R76" i="1" s="1" a="1"/>
  <c r="R76" i="1" s="1"/>
  <c r="S76" i="1" s="1" a="1"/>
  <c r="S76" i="1" s="1"/>
  <c r="V75" i="1" a="1"/>
  <c r="V75" i="1" s="1"/>
  <c r="U80" i="5" a="1"/>
  <c r="U80" i="5" s="1"/>
  <c r="Q152" i="8" l="1"/>
  <c r="R152" i="8" s="1" a="1"/>
  <c r="R152" i="8" s="1"/>
  <c r="S152" i="8" s="1" a="1"/>
  <c r="S152" i="8" s="1"/>
  <c r="T152" i="8" s="1" a="1"/>
  <c r="T152" i="8" s="1"/>
  <c r="U152" i="8" s="1" a="1"/>
  <c r="U152" i="8" s="1"/>
  <c r="V151" i="8" a="1"/>
  <c r="V151" i="8" s="1"/>
  <c r="Q151" i="7"/>
  <c r="R151" i="7" s="1" a="1"/>
  <c r="R151" i="7" s="1"/>
  <c r="S151" i="7" s="1" a="1"/>
  <c r="S151" i="7" s="1"/>
  <c r="T151" i="7" s="1" a="1"/>
  <c r="T151" i="7" s="1"/>
  <c r="U151" i="7" s="1" a="1"/>
  <c r="U151" i="7" s="1"/>
  <c r="V150" i="7" a="1"/>
  <c r="V150" i="7" s="1"/>
  <c r="Q81" i="6"/>
  <c r="R81" i="6" s="1" a="1"/>
  <c r="R81" i="6" s="1"/>
  <c r="S81" i="6" s="1" a="1"/>
  <c r="S81" i="6" s="1"/>
  <c r="V80" i="6" a="1"/>
  <c r="V80" i="6" s="1"/>
  <c r="T76" i="1" a="1"/>
  <c r="T76" i="1" s="1"/>
  <c r="U76" i="1" s="1" a="1"/>
  <c r="U76" i="1" s="1"/>
  <c r="V80" i="5" a="1"/>
  <c r="V80" i="5" s="1"/>
  <c r="Q81" i="5"/>
  <c r="R81" i="5" s="1" a="1"/>
  <c r="R81" i="5" s="1"/>
  <c r="S81" i="5" s="1" a="1"/>
  <c r="S81" i="5" s="1"/>
  <c r="T81" i="5" s="1" a="1"/>
  <c r="T81" i="5" s="1"/>
  <c r="Q153" i="8" l="1"/>
  <c r="R153" i="8" s="1" a="1"/>
  <c r="R153" i="8" s="1"/>
  <c r="S153" i="8" s="1" a="1"/>
  <c r="S153" i="8" s="1"/>
  <c r="T153" i="8" s="1" a="1"/>
  <c r="T153" i="8" s="1"/>
  <c r="U153" i="8" s="1" a="1"/>
  <c r="U153" i="8" s="1"/>
  <c r="V152" i="8" a="1"/>
  <c r="V152" i="8" s="1"/>
  <c r="Q152" i="7"/>
  <c r="R152" i="7" s="1" a="1"/>
  <c r="R152" i="7" s="1"/>
  <c r="S152" i="7" s="1" a="1"/>
  <c r="S152" i="7" s="1"/>
  <c r="T152" i="7" s="1" a="1"/>
  <c r="T152" i="7" s="1"/>
  <c r="U152" i="7" s="1" a="1"/>
  <c r="U152" i="7" s="1"/>
  <c r="V151" i="7" a="1"/>
  <c r="V151" i="7" s="1"/>
  <c r="T81" i="6" a="1"/>
  <c r="T81" i="6" s="1"/>
  <c r="U81" i="6" s="1" a="1"/>
  <c r="U81" i="6" s="1"/>
  <c r="Q77" i="1"/>
  <c r="R77" i="1" s="1" a="1"/>
  <c r="R77" i="1" s="1"/>
  <c r="S77" i="1" s="1" a="1"/>
  <c r="S77" i="1" s="1"/>
  <c r="V76" i="1" a="1"/>
  <c r="V76" i="1" s="1"/>
  <c r="U81" i="5" a="1"/>
  <c r="U81" i="5" s="1"/>
  <c r="Q154" i="8" l="1"/>
  <c r="R154" i="8" s="1" a="1"/>
  <c r="R154" i="8" s="1"/>
  <c r="S154" i="8" s="1" a="1"/>
  <c r="S154" i="8" s="1"/>
  <c r="T154" i="8" s="1" a="1"/>
  <c r="T154" i="8" s="1"/>
  <c r="U154" i="8" s="1" a="1"/>
  <c r="U154" i="8" s="1"/>
  <c r="V153" i="8" a="1"/>
  <c r="V153" i="8" s="1"/>
  <c r="Q153" i="7"/>
  <c r="R153" i="7" s="1" a="1"/>
  <c r="R153" i="7" s="1"/>
  <c r="S153" i="7" s="1" a="1"/>
  <c r="S153" i="7" s="1"/>
  <c r="T153" i="7" s="1" a="1"/>
  <c r="T153" i="7" s="1"/>
  <c r="U153" i="7" s="1" a="1"/>
  <c r="U153" i="7" s="1"/>
  <c r="V152" i="7" a="1"/>
  <c r="V152" i="7" s="1"/>
  <c r="Q82" i="6"/>
  <c r="R82" i="6" s="1" a="1"/>
  <c r="R82" i="6" s="1"/>
  <c r="S82" i="6" s="1" a="1"/>
  <c r="S82" i="6" s="1"/>
  <c r="V81" i="6" a="1"/>
  <c r="V81" i="6" s="1"/>
  <c r="T77" i="1" a="1"/>
  <c r="T77" i="1" s="1"/>
  <c r="U77" i="1" s="1" a="1"/>
  <c r="U77" i="1" s="1"/>
  <c r="Q82" i="5"/>
  <c r="R82" i="5" s="1" a="1"/>
  <c r="R82" i="5" s="1"/>
  <c r="S82" i="5" s="1" a="1"/>
  <c r="S82" i="5" s="1"/>
  <c r="T82" i="5" s="1" a="1"/>
  <c r="T82" i="5" s="1"/>
  <c r="V81" i="5" a="1"/>
  <c r="V81" i="5" s="1"/>
  <c r="V154" i="8" l="1" a="1"/>
  <c r="V154" i="8" s="1"/>
  <c r="Q155" i="8"/>
  <c r="R155" i="8" s="1" a="1"/>
  <c r="R155" i="8" s="1"/>
  <c r="S155" i="8" s="1" a="1"/>
  <c r="S155" i="8" s="1"/>
  <c r="T155" i="8" s="1" a="1"/>
  <c r="T155" i="8" s="1"/>
  <c r="U155" i="8" s="1" a="1"/>
  <c r="U155" i="8" s="1"/>
  <c r="V153" i="7" a="1"/>
  <c r="V153" i="7" s="1"/>
  <c r="Q154" i="7"/>
  <c r="R154" i="7" s="1" a="1"/>
  <c r="R154" i="7" s="1"/>
  <c r="S154" i="7" s="1" a="1"/>
  <c r="S154" i="7" s="1"/>
  <c r="T154" i="7" s="1" a="1"/>
  <c r="T154" i="7" s="1"/>
  <c r="U154" i="7" s="1" a="1"/>
  <c r="U154" i="7" s="1"/>
  <c r="T82" i="6" a="1"/>
  <c r="T82" i="6" s="1"/>
  <c r="U82" i="6" s="1" a="1"/>
  <c r="U82" i="6" s="1"/>
  <c r="Q78" i="1"/>
  <c r="R78" i="1" s="1" a="1"/>
  <c r="R78" i="1" s="1"/>
  <c r="S78" i="1" s="1" a="1"/>
  <c r="S78" i="1" s="1"/>
  <c r="V77" i="1" a="1"/>
  <c r="V77" i="1" s="1"/>
  <c r="U82" i="5" a="1"/>
  <c r="U82" i="5" s="1"/>
  <c r="Q156" i="8" l="1"/>
  <c r="R156" i="8" s="1" a="1"/>
  <c r="R156" i="8" s="1"/>
  <c r="S156" i="8" s="1" a="1"/>
  <c r="S156" i="8" s="1"/>
  <c r="T156" i="8" s="1" a="1"/>
  <c r="T156" i="8" s="1"/>
  <c r="U156" i="8" s="1" a="1"/>
  <c r="U156" i="8" s="1"/>
  <c r="V155" i="8" a="1"/>
  <c r="V155" i="8" s="1"/>
  <c r="Q155" i="7"/>
  <c r="R155" i="7" s="1" a="1"/>
  <c r="R155" i="7" s="1"/>
  <c r="S155" i="7" s="1" a="1"/>
  <c r="S155" i="7" s="1"/>
  <c r="T155" i="7" s="1" a="1"/>
  <c r="T155" i="7" s="1"/>
  <c r="U155" i="7" s="1" a="1"/>
  <c r="U155" i="7" s="1"/>
  <c r="V154" i="7" a="1"/>
  <c r="V154" i="7" s="1"/>
  <c r="Q83" i="6"/>
  <c r="R83" i="6" s="1" a="1"/>
  <c r="R83" i="6" s="1"/>
  <c r="S83" i="6" s="1" a="1"/>
  <c r="S83" i="6" s="1"/>
  <c r="V82" i="6" a="1"/>
  <c r="V82" i="6" s="1"/>
  <c r="T78" i="1" a="1"/>
  <c r="T78" i="1" s="1"/>
  <c r="U78" i="1" s="1" a="1"/>
  <c r="U78" i="1" s="1"/>
  <c r="V82" i="5" a="1"/>
  <c r="V82" i="5" s="1"/>
  <c r="Q83" i="5"/>
  <c r="R83" i="5" s="1" a="1"/>
  <c r="R83" i="5" s="1"/>
  <c r="S83" i="5" s="1" a="1"/>
  <c r="S83" i="5" s="1"/>
  <c r="T83" i="5" s="1" a="1"/>
  <c r="T83" i="5" s="1"/>
  <c r="V156" i="8" l="1" a="1"/>
  <c r="V156" i="8" s="1"/>
  <c r="Q157" i="8"/>
  <c r="R157" i="8" s="1" a="1"/>
  <c r="R157" i="8" s="1"/>
  <c r="S157" i="8" s="1" a="1"/>
  <c r="S157" i="8" s="1"/>
  <c r="T157" i="8" s="1" a="1"/>
  <c r="T157" i="8" s="1"/>
  <c r="U157" i="8" s="1" a="1"/>
  <c r="U157" i="8" s="1"/>
  <c r="V155" i="7" a="1"/>
  <c r="V155" i="7" s="1"/>
  <c r="Q156" i="7"/>
  <c r="R156" i="7" s="1" a="1"/>
  <c r="R156" i="7" s="1"/>
  <c r="S156" i="7" s="1" a="1"/>
  <c r="S156" i="7" s="1"/>
  <c r="T156" i="7" s="1" a="1"/>
  <c r="T156" i="7" s="1"/>
  <c r="U156" i="7" s="1" a="1"/>
  <c r="U156" i="7" s="1"/>
  <c r="T83" i="6" a="1"/>
  <c r="T83" i="6" s="1"/>
  <c r="U83" i="6" s="1" a="1"/>
  <c r="U83" i="6" s="1"/>
  <c r="Q79" i="1"/>
  <c r="R79" i="1" s="1" a="1"/>
  <c r="R79" i="1" s="1"/>
  <c r="S79" i="1" s="1" a="1"/>
  <c r="S79" i="1" s="1"/>
  <c r="V78" i="1" a="1"/>
  <c r="V78" i="1" s="1"/>
  <c r="U83" i="5" a="1"/>
  <c r="U83" i="5" s="1"/>
  <c r="Q158" i="8" l="1"/>
  <c r="R158" i="8" s="1" a="1"/>
  <c r="R158" i="8" s="1"/>
  <c r="S158" i="8" s="1" a="1"/>
  <c r="S158" i="8" s="1"/>
  <c r="T158" i="8" s="1" a="1"/>
  <c r="T158" i="8" s="1"/>
  <c r="U158" i="8" s="1" a="1"/>
  <c r="U158" i="8" s="1"/>
  <c r="V157" i="8" a="1"/>
  <c r="V157" i="8" s="1"/>
  <c r="V156" i="7" a="1"/>
  <c r="V156" i="7" s="1"/>
  <c r="Q157" i="7"/>
  <c r="R157" i="7" s="1" a="1"/>
  <c r="R157" i="7" s="1"/>
  <c r="S157" i="7" s="1" a="1"/>
  <c r="S157" i="7" s="1"/>
  <c r="T157" i="7" s="1" a="1"/>
  <c r="T157" i="7" s="1"/>
  <c r="U157" i="7" s="1" a="1"/>
  <c r="U157" i="7" s="1"/>
  <c r="V83" i="6" a="1"/>
  <c r="V83" i="6" s="1"/>
  <c r="Q84" i="6"/>
  <c r="R84" i="6" s="1" a="1"/>
  <c r="R84" i="6" s="1"/>
  <c r="S84" i="6" s="1" a="1"/>
  <c r="S84" i="6" s="1"/>
  <c r="T79" i="1" a="1"/>
  <c r="T79" i="1" s="1"/>
  <c r="U79" i="1" s="1" a="1"/>
  <c r="U79" i="1" s="1"/>
  <c r="V83" i="5" a="1"/>
  <c r="V83" i="5" s="1"/>
  <c r="Q84" i="5"/>
  <c r="R84" i="5" s="1" a="1"/>
  <c r="R84" i="5" s="1"/>
  <c r="S84" i="5" s="1" a="1"/>
  <c r="S84" i="5" s="1"/>
  <c r="T84" i="5" s="1" a="1"/>
  <c r="T84" i="5" s="1"/>
  <c r="Q159" i="8" l="1"/>
  <c r="R159" i="8" s="1" a="1"/>
  <c r="R159" i="8" s="1"/>
  <c r="S159" i="8" s="1" a="1"/>
  <c r="S159" i="8" s="1"/>
  <c r="T159" i="8" s="1" a="1"/>
  <c r="T159" i="8" s="1"/>
  <c r="U159" i="8" s="1" a="1"/>
  <c r="U159" i="8" s="1"/>
  <c r="V158" i="8" a="1"/>
  <c r="V158" i="8" s="1"/>
  <c r="Q158" i="7"/>
  <c r="R158" i="7" s="1" a="1"/>
  <c r="R158" i="7" s="1"/>
  <c r="S158" i="7" s="1" a="1"/>
  <c r="S158" i="7" s="1"/>
  <c r="T158" i="7" s="1" a="1"/>
  <c r="T158" i="7" s="1"/>
  <c r="U158" i="7" s="1" a="1"/>
  <c r="U158" i="7" s="1"/>
  <c r="V157" i="7" a="1"/>
  <c r="V157" i="7" s="1"/>
  <c r="T84" i="6" a="1"/>
  <c r="T84" i="6" s="1"/>
  <c r="U84" i="6" s="1" a="1"/>
  <c r="U84" i="6" s="1"/>
  <c r="Q80" i="1"/>
  <c r="R80" i="1" s="1" a="1"/>
  <c r="R80" i="1" s="1"/>
  <c r="S80" i="1" s="1" a="1"/>
  <c r="S80" i="1" s="1"/>
  <c r="V79" i="1" a="1"/>
  <c r="V79" i="1" s="1"/>
  <c r="U84" i="5" a="1"/>
  <c r="U84" i="5" s="1"/>
  <c r="V159" i="8" l="1" a="1"/>
  <c r="V159" i="8" s="1"/>
  <c r="Q160" i="8"/>
  <c r="R160" i="8" s="1" a="1"/>
  <c r="R160" i="8" s="1"/>
  <c r="S160" i="8" s="1" a="1"/>
  <c r="S160" i="8" s="1"/>
  <c r="T160" i="8" s="1" a="1"/>
  <c r="T160" i="8" s="1"/>
  <c r="U160" i="8" s="1" a="1"/>
  <c r="U160" i="8" s="1"/>
  <c r="Q159" i="7"/>
  <c r="R159" i="7" s="1" a="1"/>
  <c r="R159" i="7" s="1"/>
  <c r="S159" i="7" s="1" a="1"/>
  <c r="S159" i="7" s="1"/>
  <c r="T159" i="7" s="1" a="1"/>
  <c r="T159" i="7" s="1"/>
  <c r="U159" i="7" s="1" a="1"/>
  <c r="U159" i="7" s="1"/>
  <c r="V158" i="7" a="1"/>
  <c r="V158" i="7" s="1"/>
  <c r="V84" i="6" a="1"/>
  <c r="V84" i="6" s="1"/>
  <c r="Q85" i="6"/>
  <c r="R85" i="6" s="1" a="1"/>
  <c r="R85" i="6" s="1"/>
  <c r="S85" i="6" s="1" a="1"/>
  <c r="S85" i="6" s="1"/>
  <c r="T80" i="1" a="1"/>
  <c r="T80" i="1" s="1"/>
  <c r="U80" i="1" s="1" a="1"/>
  <c r="U80" i="1" s="1"/>
  <c r="V84" i="5" a="1"/>
  <c r="V84" i="5" s="1"/>
  <c r="Q85" i="5"/>
  <c r="R85" i="5" s="1" a="1"/>
  <c r="R85" i="5" s="1"/>
  <c r="S85" i="5" s="1" a="1"/>
  <c r="S85" i="5" s="1"/>
  <c r="T85" i="5" s="1" a="1"/>
  <c r="T85" i="5" s="1"/>
  <c r="Q161" i="8" l="1"/>
  <c r="R161" i="8" s="1" a="1"/>
  <c r="R161" i="8" s="1"/>
  <c r="S161" i="8" s="1" a="1"/>
  <c r="S161" i="8" s="1"/>
  <c r="T161" i="8" s="1" a="1"/>
  <c r="T161" i="8" s="1"/>
  <c r="U161" i="8" s="1" a="1"/>
  <c r="U161" i="8" s="1"/>
  <c r="V160" i="8" a="1"/>
  <c r="V160" i="8" s="1"/>
  <c r="Q160" i="7"/>
  <c r="R160" i="7" s="1" a="1"/>
  <c r="R160" i="7" s="1"/>
  <c r="S160" i="7" s="1" a="1"/>
  <c r="S160" i="7" s="1"/>
  <c r="T160" i="7" s="1" a="1"/>
  <c r="T160" i="7" s="1"/>
  <c r="U160" i="7" s="1" a="1"/>
  <c r="U160" i="7" s="1"/>
  <c r="V159" i="7" a="1"/>
  <c r="V159" i="7" s="1"/>
  <c r="T85" i="6" a="1"/>
  <c r="T85" i="6" s="1"/>
  <c r="U85" i="6" s="1" a="1"/>
  <c r="U85" i="6" s="1"/>
  <c r="V80" i="1" a="1"/>
  <c r="V80" i="1" s="1"/>
  <c r="Q81" i="1"/>
  <c r="R81" i="1" s="1" a="1"/>
  <c r="R81" i="1" s="1"/>
  <c r="S81" i="1" s="1" a="1"/>
  <c r="S81" i="1" s="1"/>
  <c r="U85" i="5" a="1"/>
  <c r="U85" i="5" s="1"/>
  <c r="Q162" i="8" l="1"/>
  <c r="R162" i="8" s="1" a="1"/>
  <c r="R162" i="8" s="1"/>
  <c r="S162" i="8" s="1" a="1"/>
  <c r="S162" i="8" s="1"/>
  <c r="T162" i="8" s="1" a="1"/>
  <c r="T162" i="8" s="1"/>
  <c r="U162" i="8" s="1" a="1"/>
  <c r="U162" i="8" s="1"/>
  <c r="V161" i="8" a="1"/>
  <c r="V161" i="8" s="1"/>
  <c r="Q161" i="7"/>
  <c r="R161" i="7" s="1" a="1"/>
  <c r="R161" i="7" s="1"/>
  <c r="S161" i="7" s="1" a="1"/>
  <c r="S161" i="7" s="1"/>
  <c r="T161" i="7" s="1" a="1"/>
  <c r="T161" i="7" s="1"/>
  <c r="U161" i="7" s="1" a="1"/>
  <c r="U161" i="7" s="1"/>
  <c r="V160" i="7" a="1"/>
  <c r="V160" i="7" s="1"/>
  <c r="Q86" i="6"/>
  <c r="R86" i="6" s="1" a="1"/>
  <c r="R86" i="6" s="1"/>
  <c r="S86" i="6" s="1" a="1"/>
  <c r="S86" i="6" s="1"/>
  <c r="V85" i="6" a="1"/>
  <c r="V85" i="6" s="1"/>
  <c r="T81" i="1" a="1"/>
  <c r="T81" i="1" s="1"/>
  <c r="U81" i="1" s="1" a="1"/>
  <c r="U81" i="1" s="1"/>
  <c r="Q86" i="5"/>
  <c r="R86" i="5" s="1" a="1"/>
  <c r="R86" i="5" s="1"/>
  <c r="S86" i="5" s="1" a="1"/>
  <c r="S86" i="5" s="1"/>
  <c r="T86" i="5" s="1" a="1"/>
  <c r="T86" i="5" s="1"/>
  <c r="V85" i="5" a="1"/>
  <c r="V85" i="5" s="1"/>
  <c r="Q163" i="8" l="1"/>
  <c r="R163" i="8" s="1" a="1"/>
  <c r="R163" i="8" s="1"/>
  <c r="S163" i="8" s="1" a="1"/>
  <c r="S163" i="8" s="1"/>
  <c r="T163" i="8" s="1" a="1"/>
  <c r="T163" i="8" s="1"/>
  <c r="U163" i="8" s="1" a="1"/>
  <c r="U163" i="8" s="1"/>
  <c r="V162" i="8" a="1"/>
  <c r="V162" i="8" s="1"/>
  <c r="Q162" i="7"/>
  <c r="R162" i="7" s="1" a="1"/>
  <c r="R162" i="7" s="1"/>
  <c r="S162" i="7" s="1" a="1"/>
  <c r="S162" i="7" s="1"/>
  <c r="T162" i="7" s="1" a="1"/>
  <c r="T162" i="7" s="1"/>
  <c r="U162" i="7" s="1" a="1"/>
  <c r="U162" i="7" s="1"/>
  <c r="V161" i="7" a="1"/>
  <c r="V161" i="7" s="1"/>
  <c r="T86" i="6" a="1"/>
  <c r="T86" i="6" s="1"/>
  <c r="U86" i="6" s="1" a="1"/>
  <c r="U86" i="6" s="1"/>
  <c r="V81" i="1" a="1"/>
  <c r="V81" i="1" s="1"/>
  <c r="Q82" i="1"/>
  <c r="R82" i="1" s="1" a="1"/>
  <c r="R82" i="1" s="1"/>
  <c r="S82" i="1" s="1" a="1"/>
  <c r="S82" i="1" s="1"/>
  <c r="U86" i="5" a="1"/>
  <c r="U86" i="5" s="1"/>
  <c r="Q164" i="8" l="1"/>
  <c r="R164" i="8" s="1" a="1"/>
  <c r="R164" i="8" s="1"/>
  <c r="S164" i="8" s="1" a="1"/>
  <c r="S164" i="8" s="1"/>
  <c r="T164" i="8" s="1" a="1"/>
  <c r="T164" i="8" s="1"/>
  <c r="U164" i="8" s="1" a="1"/>
  <c r="U164" i="8" s="1"/>
  <c r="V163" i="8" a="1"/>
  <c r="V163" i="8" s="1"/>
  <c r="Q163" i="7"/>
  <c r="R163" i="7" s="1" a="1"/>
  <c r="R163" i="7" s="1"/>
  <c r="S163" i="7" s="1" a="1"/>
  <c r="S163" i="7" s="1"/>
  <c r="T163" i="7" s="1" a="1"/>
  <c r="T163" i="7" s="1"/>
  <c r="U163" i="7" s="1" a="1"/>
  <c r="U163" i="7" s="1"/>
  <c r="V162" i="7" a="1"/>
  <c r="V162" i="7" s="1"/>
  <c r="V86" i="6" a="1"/>
  <c r="V86" i="6" s="1"/>
  <c r="Q87" i="6"/>
  <c r="R87" i="6" s="1" a="1"/>
  <c r="R87" i="6" s="1"/>
  <c r="S87" i="6" s="1" a="1"/>
  <c r="S87" i="6" s="1"/>
  <c r="T82" i="1" a="1"/>
  <c r="T82" i="1" s="1"/>
  <c r="U82" i="1" s="1" a="1"/>
  <c r="U82" i="1" s="1"/>
  <c r="Q87" i="5"/>
  <c r="R87" i="5" s="1" a="1"/>
  <c r="R87" i="5" s="1"/>
  <c r="S87" i="5" s="1" a="1"/>
  <c r="S87" i="5" s="1"/>
  <c r="T87" i="5" s="1" a="1"/>
  <c r="T87" i="5" s="1"/>
  <c r="V86" i="5" a="1"/>
  <c r="V86" i="5" s="1"/>
  <c r="V164" i="8" l="1" a="1"/>
  <c r="V164" i="8" s="1"/>
  <c r="Q165" i="8"/>
  <c r="R165" i="8" s="1" a="1"/>
  <c r="R165" i="8" s="1"/>
  <c r="S165" i="8" s="1" a="1"/>
  <c r="S165" i="8" s="1"/>
  <c r="T165" i="8" s="1" a="1"/>
  <c r="T165" i="8" s="1"/>
  <c r="U165" i="8" s="1" a="1"/>
  <c r="U165" i="8" s="1"/>
  <c r="V163" i="7" a="1"/>
  <c r="V163" i="7" s="1"/>
  <c r="Q164" i="7"/>
  <c r="R164" i="7" s="1" a="1"/>
  <c r="R164" i="7" s="1"/>
  <c r="S164" i="7" s="1" a="1"/>
  <c r="S164" i="7" s="1"/>
  <c r="T164" i="7" s="1" a="1"/>
  <c r="T164" i="7" s="1"/>
  <c r="U164" i="7" s="1" a="1"/>
  <c r="U164" i="7" s="1"/>
  <c r="T87" i="6" a="1"/>
  <c r="T87" i="6" s="1"/>
  <c r="U87" i="6" s="1" a="1"/>
  <c r="U87" i="6" s="1"/>
  <c r="Q83" i="1"/>
  <c r="R83" i="1" s="1" a="1"/>
  <c r="R83" i="1" s="1"/>
  <c r="S83" i="1" s="1" a="1"/>
  <c r="S83" i="1" s="1"/>
  <c r="V82" i="1" a="1"/>
  <c r="V82" i="1" s="1"/>
  <c r="U87" i="5" a="1"/>
  <c r="U87" i="5" s="1"/>
  <c r="Q166" i="8" l="1"/>
  <c r="R166" i="8" s="1" a="1"/>
  <c r="R166" i="8" s="1"/>
  <c r="S166" i="8" s="1" a="1"/>
  <c r="S166" i="8" s="1"/>
  <c r="T166" i="8" s="1" a="1"/>
  <c r="T166" i="8" s="1"/>
  <c r="U166" i="8" s="1" a="1"/>
  <c r="U166" i="8" s="1"/>
  <c r="V165" i="8" a="1"/>
  <c r="V165" i="8" s="1"/>
  <c r="V164" i="7" a="1"/>
  <c r="V164" i="7" s="1"/>
  <c r="Q165" i="7"/>
  <c r="R165" i="7" s="1" a="1"/>
  <c r="R165" i="7" s="1"/>
  <c r="S165" i="7" s="1" a="1"/>
  <c r="S165" i="7" s="1"/>
  <c r="T165" i="7" s="1" a="1"/>
  <c r="T165" i="7" s="1"/>
  <c r="U165" i="7" s="1" a="1"/>
  <c r="U165" i="7" s="1"/>
  <c r="Q88" i="6"/>
  <c r="R88" i="6" s="1" a="1"/>
  <c r="R88" i="6" s="1"/>
  <c r="S88" i="6" s="1" a="1"/>
  <c r="S88" i="6" s="1"/>
  <c r="V87" i="6" a="1"/>
  <c r="V87" i="6" s="1"/>
  <c r="T83" i="1" a="1"/>
  <c r="T83" i="1" s="1"/>
  <c r="U83" i="1" s="1" a="1"/>
  <c r="U83" i="1" s="1"/>
  <c r="Q88" i="5"/>
  <c r="R88" i="5" s="1" a="1"/>
  <c r="R88" i="5" s="1"/>
  <c r="S88" i="5" s="1" a="1"/>
  <c r="S88" i="5" s="1"/>
  <c r="T88" i="5" s="1" a="1"/>
  <c r="T88" i="5" s="1"/>
  <c r="V87" i="5" a="1"/>
  <c r="V87" i="5" s="1"/>
  <c r="Q167" i="8" l="1"/>
  <c r="R167" i="8" s="1" a="1"/>
  <c r="R167" i="8" s="1"/>
  <c r="S167" i="8" s="1" a="1"/>
  <c r="S167" i="8" s="1"/>
  <c r="T167" i="8" s="1" a="1"/>
  <c r="T167" i="8" s="1"/>
  <c r="U167" i="8" s="1" a="1"/>
  <c r="U167" i="8" s="1"/>
  <c r="V166" i="8" a="1"/>
  <c r="V166" i="8" s="1"/>
  <c r="Q166" i="7"/>
  <c r="R166" i="7" s="1" a="1"/>
  <c r="R166" i="7" s="1"/>
  <c r="S166" i="7" s="1" a="1"/>
  <c r="S166" i="7" s="1"/>
  <c r="T166" i="7" s="1" a="1"/>
  <c r="T166" i="7" s="1"/>
  <c r="U166" i="7" s="1" a="1"/>
  <c r="U166" i="7" s="1"/>
  <c r="V165" i="7" a="1"/>
  <c r="V165" i="7" s="1"/>
  <c r="T88" i="6" a="1"/>
  <c r="T88" i="6" s="1"/>
  <c r="U88" i="6" s="1" a="1"/>
  <c r="U88" i="6" s="1"/>
  <c r="V83" i="1" a="1"/>
  <c r="V83" i="1" s="1"/>
  <c r="Q84" i="1"/>
  <c r="R84" i="1" s="1" a="1"/>
  <c r="R84" i="1" s="1"/>
  <c r="S84" i="1" s="1" a="1"/>
  <c r="S84" i="1" s="1"/>
  <c r="U88" i="5" a="1"/>
  <c r="U88" i="5" s="1"/>
  <c r="V167" i="8" l="1" a="1"/>
  <c r="V167" i="8" s="1"/>
  <c r="Q168" i="8"/>
  <c r="R168" i="8" s="1" a="1"/>
  <c r="R168" i="8" s="1"/>
  <c r="S168" i="8" s="1" a="1"/>
  <c r="S168" i="8" s="1"/>
  <c r="T168" i="8" s="1" a="1"/>
  <c r="T168" i="8" s="1"/>
  <c r="U168" i="8" s="1" a="1"/>
  <c r="U168" i="8" s="1"/>
  <c r="Q167" i="7"/>
  <c r="R167" i="7" s="1" a="1"/>
  <c r="R167" i="7" s="1"/>
  <c r="S167" i="7" s="1" a="1"/>
  <c r="S167" i="7" s="1"/>
  <c r="T167" i="7" s="1" a="1"/>
  <c r="T167" i="7" s="1"/>
  <c r="U167" i="7" s="1" a="1"/>
  <c r="U167" i="7" s="1"/>
  <c r="V166" i="7" a="1"/>
  <c r="V166" i="7" s="1"/>
  <c r="V88" i="6" a="1"/>
  <c r="V88" i="6" s="1"/>
  <c r="Q89" i="6"/>
  <c r="R89" i="6" s="1" a="1"/>
  <c r="R89" i="6" s="1"/>
  <c r="S89" i="6" s="1" a="1"/>
  <c r="S89" i="6" s="1"/>
  <c r="T84" i="1" a="1"/>
  <c r="T84" i="1" s="1"/>
  <c r="U84" i="1" s="1" a="1"/>
  <c r="U84" i="1" s="1"/>
  <c r="Q89" i="5"/>
  <c r="R89" i="5" s="1" a="1"/>
  <c r="R89" i="5" s="1"/>
  <c r="S89" i="5" s="1" a="1"/>
  <c r="S89" i="5" s="1"/>
  <c r="T89" i="5" s="1" a="1"/>
  <c r="T89" i="5" s="1"/>
  <c r="V88" i="5" a="1"/>
  <c r="V88" i="5" s="1"/>
  <c r="V168" i="8" l="1" a="1"/>
  <c r="V168" i="8" s="1"/>
  <c r="Q169" i="8"/>
  <c r="R169" i="8" s="1" a="1"/>
  <c r="R169" i="8" s="1"/>
  <c r="S169" i="8" s="1" a="1"/>
  <c r="S169" i="8" s="1"/>
  <c r="T169" i="8" s="1" a="1"/>
  <c r="T169" i="8" s="1"/>
  <c r="U169" i="8" s="1" a="1"/>
  <c r="U169" i="8" s="1"/>
  <c r="V167" i="7" a="1"/>
  <c r="V167" i="7" s="1"/>
  <c r="Q168" i="7"/>
  <c r="R168" i="7" s="1" a="1"/>
  <c r="R168" i="7" s="1"/>
  <c r="S168" i="7" s="1" a="1"/>
  <c r="S168" i="7" s="1"/>
  <c r="T168" i="7" s="1" a="1"/>
  <c r="T168" i="7" s="1"/>
  <c r="U168" i="7" s="1" a="1"/>
  <c r="U168" i="7" s="1"/>
  <c r="T89" i="6" a="1"/>
  <c r="T89" i="6" s="1"/>
  <c r="U89" i="6" s="1" a="1"/>
  <c r="U89" i="6" s="1"/>
  <c r="Q85" i="1"/>
  <c r="R85" i="1" s="1" a="1"/>
  <c r="R85" i="1" s="1"/>
  <c r="S85" i="1" s="1" a="1"/>
  <c r="S85" i="1" s="1"/>
  <c r="V84" i="1" a="1"/>
  <c r="V84" i="1" s="1"/>
  <c r="U89" i="5" a="1"/>
  <c r="U89" i="5" s="1"/>
  <c r="V169" i="8" l="1" a="1"/>
  <c r="V169" i="8" s="1"/>
  <c r="Q170" i="8"/>
  <c r="R170" i="8" s="1" a="1"/>
  <c r="R170" i="8" s="1"/>
  <c r="S170" i="8" s="1" a="1"/>
  <c r="S170" i="8" s="1"/>
  <c r="T170" i="8" s="1" a="1"/>
  <c r="T170" i="8" s="1"/>
  <c r="U170" i="8" s="1" a="1"/>
  <c r="U170" i="8" s="1"/>
  <c r="Q169" i="7"/>
  <c r="R169" i="7" s="1" a="1"/>
  <c r="R169" i="7" s="1"/>
  <c r="S169" i="7" s="1" a="1"/>
  <c r="S169" i="7" s="1"/>
  <c r="T169" i="7" s="1" a="1"/>
  <c r="T169" i="7" s="1"/>
  <c r="U169" i="7" s="1" a="1"/>
  <c r="U169" i="7" s="1"/>
  <c r="V168" i="7" a="1"/>
  <c r="V168" i="7" s="1"/>
  <c r="V89" i="6" a="1"/>
  <c r="V89" i="6" s="1"/>
  <c r="Q90" i="6"/>
  <c r="R90" i="6" s="1" a="1"/>
  <c r="R90" i="6" s="1"/>
  <c r="S90" i="6" s="1" a="1"/>
  <c r="S90" i="6" s="1"/>
  <c r="T85" i="1" a="1"/>
  <c r="T85" i="1" s="1"/>
  <c r="U85" i="1" s="1" a="1"/>
  <c r="U85" i="1" s="1"/>
  <c r="Q90" i="5"/>
  <c r="R90" i="5" s="1" a="1"/>
  <c r="R90" i="5" s="1"/>
  <c r="S90" i="5" s="1" a="1"/>
  <c r="S90" i="5" s="1"/>
  <c r="T90" i="5" s="1" a="1"/>
  <c r="T90" i="5" s="1"/>
  <c r="V89" i="5" a="1"/>
  <c r="V89" i="5" s="1"/>
  <c r="Q171" i="8" l="1"/>
  <c r="R171" i="8" s="1" a="1"/>
  <c r="R171" i="8" s="1"/>
  <c r="S171" i="8" s="1" a="1"/>
  <c r="S171" i="8" s="1"/>
  <c r="T171" i="8" s="1" a="1"/>
  <c r="T171" i="8" s="1"/>
  <c r="U171" i="8" s="1" a="1"/>
  <c r="U171" i="8" s="1"/>
  <c r="V170" i="8" a="1"/>
  <c r="V170" i="8" s="1"/>
  <c r="Q170" i="7"/>
  <c r="R170" i="7" s="1" a="1"/>
  <c r="R170" i="7" s="1"/>
  <c r="S170" i="7" s="1" a="1"/>
  <c r="S170" i="7" s="1"/>
  <c r="T170" i="7" s="1" a="1"/>
  <c r="T170" i="7" s="1"/>
  <c r="U170" i="7" s="1" a="1"/>
  <c r="U170" i="7" s="1"/>
  <c r="V169" i="7" a="1"/>
  <c r="V169" i="7" s="1"/>
  <c r="T90" i="6" a="1"/>
  <c r="T90" i="6" s="1"/>
  <c r="U90" i="6" s="1" a="1"/>
  <c r="U90" i="6" s="1"/>
  <c r="Q86" i="1"/>
  <c r="R86" i="1" s="1" a="1"/>
  <c r="R86" i="1" s="1"/>
  <c r="S86" i="1" s="1" a="1"/>
  <c r="S86" i="1" s="1"/>
  <c r="V85" i="1" a="1"/>
  <c r="V85" i="1" s="1"/>
  <c r="U90" i="5" a="1"/>
  <c r="U90" i="5" s="1"/>
  <c r="V171" i="8" l="1" a="1"/>
  <c r="V171" i="8" s="1"/>
  <c r="Q172" i="8"/>
  <c r="R172" i="8" s="1" a="1"/>
  <c r="R172" i="8" s="1"/>
  <c r="S172" i="8" s="1" a="1"/>
  <c r="S172" i="8" s="1"/>
  <c r="T172" i="8" s="1" a="1"/>
  <c r="T172" i="8" s="1"/>
  <c r="U172" i="8" s="1" a="1"/>
  <c r="U172" i="8" s="1"/>
  <c r="Q171" i="7"/>
  <c r="R171" i="7" s="1" a="1"/>
  <c r="R171" i="7" s="1"/>
  <c r="S171" i="7" s="1" a="1"/>
  <c r="S171" i="7" s="1"/>
  <c r="T171" i="7" s="1" a="1"/>
  <c r="T171" i="7" s="1"/>
  <c r="U171" i="7" s="1" a="1"/>
  <c r="U171" i="7" s="1"/>
  <c r="V170" i="7" a="1"/>
  <c r="V170" i="7" s="1"/>
  <c r="Q91" i="6"/>
  <c r="R91" i="6" s="1" a="1"/>
  <c r="R91" i="6" s="1"/>
  <c r="S91" i="6" s="1" a="1"/>
  <c r="S91" i="6" s="1"/>
  <c r="V90" i="6" a="1"/>
  <c r="V90" i="6" s="1"/>
  <c r="T86" i="1" a="1"/>
  <c r="T86" i="1" s="1"/>
  <c r="U86" i="1" s="1" a="1"/>
  <c r="U86" i="1" s="1"/>
  <c r="Q91" i="5"/>
  <c r="R91" i="5" s="1" a="1"/>
  <c r="R91" i="5" s="1"/>
  <c r="S91" i="5" s="1" a="1"/>
  <c r="S91" i="5" s="1"/>
  <c r="T91" i="5" s="1" a="1"/>
  <c r="T91" i="5" s="1"/>
  <c r="V90" i="5" a="1"/>
  <c r="V90" i="5" s="1"/>
  <c r="Q173" i="8" l="1"/>
  <c r="R173" i="8" s="1" a="1"/>
  <c r="R173" i="8" s="1"/>
  <c r="S173" i="8" s="1" a="1"/>
  <c r="S173" i="8" s="1"/>
  <c r="T173" i="8" s="1" a="1"/>
  <c r="T173" i="8" s="1"/>
  <c r="U173" i="8" s="1" a="1"/>
  <c r="U173" i="8" s="1"/>
  <c r="V172" i="8" a="1"/>
  <c r="V172" i="8" s="1"/>
  <c r="V171" i="7" a="1"/>
  <c r="V171" i="7" s="1"/>
  <c r="Q172" i="7"/>
  <c r="R172" i="7" s="1" a="1"/>
  <c r="R172" i="7" s="1"/>
  <c r="S172" i="7" s="1" a="1"/>
  <c r="S172" i="7" s="1"/>
  <c r="T172" i="7" s="1" a="1"/>
  <c r="T172" i="7" s="1"/>
  <c r="U172" i="7" s="1" a="1"/>
  <c r="U172" i="7" s="1"/>
  <c r="T91" i="6" a="1"/>
  <c r="T91" i="6" s="1"/>
  <c r="U91" i="6" s="1" a="1"/>
  <c r="U91" i="6" s="1"/>
  <c r="Q87" i="1"/>
  <c r="R87" i="1" s="1" a="1"/>
  <c r="R87" i="1" s="1"/>
  <c r="S87" i="1" s="1" a="1"/>
  <c r="S87" i="1" s="1"/>
  <c r="V86" i="1" a="1"/>
  <c r="V86" i="1" s="1"/>
  <c r="U91" i="5" a="1"/>
  <c r="U91" i="5" s="1"/>
  <c r="Q174" i="8" l="1"/>
  <c r="R174" i="8" s="1" a="1"/>
  <c r="R174" i="8" s="1"/>
  <c r="S174" i="8" s="1" a="1"/>
  <c r="S174" i="8" s="1"/>
  <c r="T174" i="8" s="1" a="1"/>
  <c r="T174" i="8" s="1"/>
  <c r="U174" i="8" s="1" a="1"/>
  <c r="U174" i="8" s="1"/>
  <c r="V173" i="8" a="1"/>
  <c r="V173" i="8" s="1"/>
  <c r="V172" i="7" a="1"/>
  <c r="V172" i="7" s="1"/>
  <c r="Q173" i="7"/>
  <c r="R173" i="7" s="1" a="1"/>
  <c r="R173" i="7" s="1"/>
  <c r="S173" i="7" s="1" a="1"/>
  <c r="S173" i="7" s="1"/>
  <c r="T173" i="7" s="1" a="1"/>
  <c r="T173" i="7" s="1"/>
  <c r="U173" i="7" s="1" a="1"/>
  <c r="U173" i="7" s="1"/>
  <c r="V91" i="6" a="1"/>
  <c r="V91" i="6" s="1"/>
  <c r="Q92" i="6"/>
  <c r="R92" i="6" s="1" a="1"/>
  <c r="R92" i="6" s="1"/>
  <c r="S92" i="6" s="1" a="1"/>
  <c r="S92" i="6" s="1"/>
  <c r="T87" i="1" a="1"/>
  <c r="T87" i="1" s="1"/>
  <c r="U87" i="1" s="1" a="1"/>
  <c r="U87" i="1" s="1"/>
  <c r="V91" i="5" a="1"/>
  <c r="V91" i="5" s="1"/>
  <c r="Q92" i="5"/>
  <c r="R92" i="5" s="1" a="1"/>
  <c r="R92" i="5" s="1"/>
  <c r="S92" i="5" s="1" a="1"/>
  <c r="S92" i="5" s="1"/>
  <c r="T92" i="5" s="1" a="1"/>
  <c r="T92" i="5" s="1"/>
  <c r="V174" i="8" l="1" a="1"/>
  <c r="V174" i="8" s="1"/>
  <c r="Q175" i="8"/>
  <c r="R175" i="8" s="1" a="1"/>
  <c r="R175" i="8" s="1"/>
  <c r="S175" i="8" s="1" a="1"/>
  <c r="S175" i="8" s="1"/>
  <c r="T175" i="8" s="1" a="1"/>
  <c r="T175" i="8" s="1"/>
  <c r="U175" i="8" s="1" a="1"/>
  <c r="U175" i="8" s="1"/>
  <c r="Q174" i="7"/>
  <c r="R174" i="7" s="1" a="1"/>
  <c r="R174" i="7" s="1"/>
  <c r="S174" i="7" s="1" a="1"/>
  <c r="S174" i="7" s="1"/>
  <c r="T174" i="7" s="1" a="1"/>
  <c r="T174" i="7" s="1"/>
  <c r="U174" i="7" s="1" a="1"/>
  <c r="U174" i="7" s="1"/>
  <c r="V173" i="7" a="1"/>
  <c r="V173" i="7" s="1"/>
  <c r="T92" i="6" a="1"/>
  <c r="T92" i="6" s="1"/>
  <c r="U92" i="6" s="1" a="1"/>
  <c r="U92" i="6" s="1"/>
  <c r="Q88" i="1"/>
  <c r="R88" i="1" s="1" a="1"/>
  <c r="R88" i="1" s="1"/>
  <c r="S88" i="1" s="1" a="1"/>
  <c r="S88" i="1" s="1"/>
  <c r="V87" i="1" a="1"/>
  <c r="V87" i="1" s="1"/>
  <c r="U92" i="5" a="1"/>
  <c r="U92" i="5" s="1"/>
  <c r="Q176" i="8" l="1"/>
  <c r="R176" i="8" s="1" a="1"/>
  <c r="R176" i="8" s="1"/>
  <c r="S176" i="8" s="1" a="1"/>
  <c r="S176" i="8" s="1"/>
  <c r="T176" i="8" s="1" a="1"/>
  <c r="T176" i="8" s="1"/>
  <c r="U176" i="8" s="1" a="1"/>
  <c r="U176" i="8" s="1"/>
  <c r="V175" i="8" a="1"/>
  <c r="V175" i="8" s="1"/>
  <c r="Q175" i="7"/>
  <c r="R175" i="7" s="1" a="1"/>
  <c r="R175" i="7" s="1"/>
  <c r="S175" i="7" s="1" a="1"/>
  <c r="S175" i="7" s="1"/>
  <c r="T175" i="7" s="1" a="1"/>
  <c r="T175" i="7" s="1"/>
  <c r="U175" i="7" s="1" a="1"/>
  <c r="U175" i="7" s="1"/>
  <c r="V174" i="7" a="1"/>
  <c r="V174" i="7" s="1"/>
  <c r="Q93" i="6"/>
  <c r="R93" i="6" s="1" a="1"/>
  <c r="R93" i="6" s="1"/>
  <c r="S93" i="6" s="1" a="1"/>
  <c r="S93" i="6" s="1"/>
  <c r="V92" i="6" a="1"/>
  <c r="V92" i="6" s="1"/>
  <c r="T88" i="1" a="1"/>
  <c r="T88" i="1" s="1"/>
  <c r="U88" i="1" s="1" a="1"/>
  <c r="U88" i="1" s="1"/>
  <c r="V92" i="5" a="1"/>
  <c r="V92" i="5" s="1"/>
  <c r="Q93" i="5"/>
  <c r="R93" i="5" s="1" a="1"/>
  <c r="R93" i="5" s="1"/>
  <c r="S93" i="5" s="1" a="1"/>
  <c r="S93" i="5" s="1"/>
  <c r="T93" i="5" s="1" a="1"/>
  <c r="T93" i="5" s="1"/>
  <c r="V176" i="8" l="1" a="1"/>
  <c r="V176" i="8" s="1"/>
  <c r="Q177" i="8"/>
  <c r="R177" i="8" s="1" a="1"/>
  <c r="R177" i="8" s="1"/>
  <c r="S177" i="8" s="1" a="1"/>
  <c r="S177" i="8" s="1"/>
  <c r="T177" i="8" s="1" a="1"/>
  <c r="T177" i="8" s="1"/>
  <c r="U177" i="8" s="1" a="1"/>
  <c r="U177" i="8" s="1"/>
  <c r="V175" i="7" a="1"/>
  <c r="V175" i="7" s="1"/>
  <c r="Q176" i="7"/>
  <c r="R176" i="7" s="1" a="1"/>
  <c r="R176" i="7" s="1"/>
  <c r="S176" i="7" s="1" a="1"/>
  <c r="S176" i="7" s="1"/>
  <c r="T176" i="7" s="1" a="1"/>
  <c r="T176" i="7" s="1"/>
  <c r="U176" i="7" s="1" a="1"/>
  <c r="U176" i="7" s="1"/>
  <c r="T93" i="6" a="1"/>
  <c r="T93" i="6" s="1"/>
  <c r="U93" i="6" s="1" a="1"/>
  <c r="U93" i="6" s="1"/>
  <c r="Q89" i="1"/>
  <c r="R89" i="1" s="1" a="1"/>
  <c r="R89" i="1" s="1"/>
  <c r="S89" i="1" s="1" a="1"/>
  <c r="S89" i="1" s="1"/>
  <c r="V88" i="1" a="1"/>
  <c r="V88" i="1" s="1"/>
  <c r="U93" i="5" a="1"/>
  <c r="U93" i="5" s="1"/>
  <c r="Q178" i="8" l="1"/>
  <c r="R178" i="8" s="1" a="1"/>
  <c r="R178" i="8" s="1"/>
  <c r="S178" i="8" s="1" a="1"/>
  <c r="S178" i="8" s="1"/>
  <c r="T178" i="8" s="1" a="1"/>
  <c r="T178" i="8" s="1"/>
  <c r="U178" i="8" s="1" a="1"/>
  <c r="U178" i="8" s="1"/>
  <c r="V177" i="8" a="1"/>
  <c r="V177" i="8" s="1"/>
  <c r="Q177" i="7"/>
  <c r="R177" i="7" s="1" a="1"/>
  <c r="R177" i="7" s="1"/>
  <c r="S177" i="7" s="1" a="1"/>
  <c r="S177" i="7" s="1"/>
  <c r="T177" i="7" s="1" a="1"/>
  <c r="T177" i="7" s="1"/>
  <c r="U177" i="7" s="1" a="1"/>
  <c r="U177" i="7" s="1"/>
  <c r="V176" i="7" a="1"/>
  <c r="V176" i="7" s="1"/>
  <c r="V93" i="6" a="1"/>
  <c r="V93" i="6" s="1"/>
  <c r="Q94" i="6"/>
  <c r="R94" i="6" s="1" a="1"/>
  <c r="R94" i="6" s="1"/>
  <c r="S94" i="6" s="1" a="1"/>
  <c r="S94" i="6" s="1"/>
  <c r="T89" i="1" a="1"/>
  <c r="T89" i="1" s="1"/>
  <c r="U89" i="1" s="1" a="1"/>
  <c r="U89" i="1" s="1"/>
  <c r="V93" i="5" a="1"/>
  <c r="V93" i="5" s="1"/>
  <c r="Q94" i="5"/>
  <c r="R94" i="5" s="1" a="1"/>
  <c r="R94" i="5" s="1"/>
  <c r="S94" i="5" s="1" a="1"/>
  <c r="S94" i="5" s="1"/>
  <c r="T94" i="5" s="1" a="1"/>
  <c r="T94" i="5" s="1"/>
  <c r="Q179" i="8" l="1"/>
  <c r="R179" i="8" s="1" a="1"/>
  <c r="R179" i="8" s="1"/>
  <c r="S179" i="8" s="1" a="1"/>
  <c r="S179" i="8" s="1"/>
  <c r="T179" i="8" s="1" a="1"/>
  <c r="T179" i="8" s="1"/>
  <c r="U179" i="8" s="1" a="1"/>
  <c r="U179" i="8" s="1"/>
  <c r="V178" i="8" a="1"/>
  <c r="V178" i="8" s="1"/>
  <c r="Q178" i="7"/>
  <c r="R178" i="7" s="1" a="1"/>
  <c r="R178" i="7" s="1"/>
  <c r="S178" i="7" s="1" a="1"/>
  <c r="S178" i="7" s="1"/>
  <c r="T178" i="7" s="1" a="1"/>
  <c r="T178" i="7" s="1"/>
  <c r="U178" i="7" s="1" a="1"/>
  <c r="U178" i="7" s="1"/>
  <c r="V177" i="7" a="1"/>
  <c r="V177" i="7" s="1"/>
  <c r="T94" i="6" a="1"/>
  <c r="T94" i="6" s="1"/>
  <c r="U94" i="6" s="1" a="1"/>
  <c r="U94" i="6" s="1"/>
  <c r="Q90" i="1"/>
  <c r="R90" i="1" s="1" a="1"/>
  <c r="R90" i="1" s="1"/>
  <c r="S90" i="1" s="1" a="1"/>
  <c r="S90" i="1" s="1"/>
  <c r="V89" i="1" a="1"/>
  <c r="V89" i="1" s="1"/>
  <c r="U94" i="5" a="1"/>
  <c r="U94" i="5" s="1"/>
  <c r="V179" i="8" l="1" a="1"/>
  <c r="V179" i="8" s="1"/>
  <c r="Q180" i="8"/>
  <c r="R180" i="8" s="1" a="1"/>
  <c r="R180" i="8" s="1"/>
  <c r="S180" i="8" s="1" a="1"/>
  <c r="S180" i="8" s="1"/>
  <c r="T180" i="8" s="1" a="1"/>
  <c r="T180" i="8" s="1"/>
  <c r="U180" i="8" s="1" a="1"/>
  <c r="U180" i="8" s="1"/>
  <c r="Q179" i="7"/>
  <c r="R179" i="7" s="1" a="1"/>
  <c r="R179" i="7" s="1"/>
  <c r="S179" i="7" s="1" a="1"/>
  <c r="S179" i="7" s="1"/>
  <c r="T179" i="7" s="1" a="1"/>
  <c r="T179" i="7" s="1"/>
  <c r="U179" i="7" s="1" a="1"/>
  <c r="U179" i="7" s="1"/>
  <c r="V178" i="7" a="1"/>
  <c r="V178" i="7" s="1"/>
  <c r="Q95" i="6"/>
  <c r="R95" i="6" s="1" a="1"/>
  <c r="R95" i="6" s="1"/>
  <c r="S95" i="6" s="1" a="1"/>
  <c r="S95" i="6" s="1"/>
  <c r="V94" i="6" a="1"/>
  <c r="V94" i="6" s="1"/>
  <c r="T90" i="1" a="1"/>
  <c r="T90" i="1" s="1"/>
  <c r="U90" i="1" s="1" a="1"/>
  <c r="U90" i="1" s="1"/>
  <c r="V94" i="5" a="1"/>
  <c r="V94" i="5" s="1"/>
  <c r="Q95" i="5"/>
  <c r="R95" i="5" s="1" a="1"/>
  <c r="R95" i="5" s="1"/>
  <c r="S95" i="5" s="1" a="1"/>
  <c r="S95" i="5" s="1"/>
  <c r="T95" i="5" s="1" a="1"/>
  <c r="T95" i="5" s="1"/>
  <c r="Q181" i="8" l="1"/>
  <c r="R181" i="8" s="1" a="1"/>
  <c r="R181" i="8" s="1"/>
  <c r="S181" i="8" s="1" a="1"/>
  <c r="S181" i="8" s="1"/>
  <c r="T181" i="8" s="1" a="1"/>
  <c r="T181" i="8" s="1"/>
  <c r="U181" i="8" s="1" a="1"/>
  <c r="U181" i="8" s="1"/>
  <c r="V180" i="8" a="1"/>
  <c r="V180" i="8" s="1"/>
  <c r="V179" i="7" a="1"/>
  <c r="V179" i="7" s="1"/>
  <c r="Q180" i="7"/>
  <c r="R180" i="7" s="1" a="1"/>
  <c r="R180" i="7" s="1"/>
  <c r="S180" i="7" s="1" a="1"/>
  <c r="S180" i="7" s="1"/>
  <c r="T180" i="7" s="1" a="1"/>
  <c r="T180" i="7" s="1"/>
  <c r="U180" i="7" s="1" a="1"/>
  <c r="U180" i="7" s="1"/>
  <c r="T95" i="6" a="1"/>
  <c r="T95" i="6" s="1"/>
  <c r="U95" i="6" s="1" a="1"/>
  <c r="U95" i="6" s="1"/>
  <c r="V90" i="1" a="1"/>
  <c r="V90" i="1" s="1"/>
  <c r="Q91" i="1"/>
  <c r="R91" i="1" s="1" a="1"/>
  <c r="R91" i="1" s="1"/>
  <c r="S91" i="1" s="1" a="1"/>
  <c r="S91" i="1" s="1"/>
  <c r="U95" i="5" a="1"/>
  <c r="U95" i="5" s="1"/>
  <c r="Q182" i="8" l="1"/>
  <c r="R182" i="8" s="1" a="1"/>
  <c r="R182" i="8" s="1"/>
  <c r="S182" i="8" s="1" a="1"/>
  <c r="S182" i="8" s="1"/>
  <c r="T182" i="8" s="1" a="1"/>
  <c r="T182" i="8" s="1"/>
  <c r="U182" i="8" s="1" a="1"/>
  <c r="U182" i="8" s="1"/>
  <c r="V181" i="8" a="1"/>
  <c r="V181" i="8" s="1"/>
  <c r="V180" i="7" a="1"/>
  <c r="V180" i="7" s="1"/>
  <c r="Q181" i="7"/>
  <c r="R181" i="7" s="1" a="1"/>
  <c r="R181" i="7" s="1"/>
  <c r="S181" i="7" s="1" a="1"/>
  <c r="S181" i="7" s="1"/>
  <c r="T181" i="7" s="1" a="1"/>
  <c r="T181" i="7" s="1"/>
  <c r="U181" i="7" s="1" a="1"/>
  <c r="U181" i="7" s="1"/>
  <c r="Q96" i="6"/>
  <c r="R96" i="6" s="1" a="1"/>
  <c r="R96" i="6" s="1"/>
  <c r="S96" i="6" s="1" a="1"/>
  <c r="S96" i="6" s="1"/>
  <c r="V95" i="6" a="1"/>
  <c r="V95" i="6" s="1"/>
  <c r="T91" i="1" a="1"/>
  <c r="T91" i="1" s="1"/>
  <c r="U91" i="1" s="1" a="1"/>
  <c r="U91" i="1" s="1"/>
  <c r="Q96" i="5"/>
  <c r="R96" i="5" s="1" a="1"/>
  <c r="R96" i="5" s="1"/>
  <c r="S96" i="5" s="1" a="1"/>
  <c r="S96" i="5" s="1"/>
  <c r="T96" i="5" s="1" a="1"/>
  <c r="T96" i="5" s="1"/>
  <c r="V95" i="5" a="1"/>
  <c r="V95" i="5" s="1"/>
  <c r="V182" i="8" l="1" a="1"/>
  <c r="V182" i="8" s="1"/>
  <c r="Q183" i="8"/>
  <c r="R183" i="8" s="1" a="1"/>
  <c r="R183" i="8" s="1"/>
  <c r="S183" i="8" s="1" a="1"/>
  <c r="S183" i="8" s="1"/>
  <c r="T183" i="8" s="1" a="1"/>
  <c r="T183" i="8" s="1"/>
  <c r="U183" i="8" s="1" a="1"/>
  <c r="U183" i="8" s="1"/>
  <c r="Q182" i="7"/>
  <c r="R182" i="7" s="1" a="1"/>
  <c r="R182" i="7" s="1"/>
  <c r="S182" i="7" s="1" a="1"/>
  <c r="S182" i="7" s="1"/>
  <c r="T182" i="7" s="1" a="1"/>
  <c r="T182" i="7" s="1"/>
  <c r="U182" i="7" s="1" a="1"/>
  <c r="U182" i="7" s="1"/>
  <c r="V181" i="7" a="1"/>
  <c r="V181" i="7" s="1"/>
  <c r="T96" i="6" a="1"/>
  <c r="T96" i="6" s="1"/>
  <c r="U96" i="6" s="1" a="1"/>
  <c r="U96" i="6" s="1"/>
  <c r="V91" i="1" a="1"/>
  <c r="V91" i="1" s="1"/>
  <c r="Q92" i="1"/>
  <c r="R92" i="1" s="1" a="1"/>
  <c r="R92" i="1" s="1"/>
  <c r="S92" i="1" s="1" a="1"/>
  <c r="S92" i="1" s="1"/>
  <c r="U96" i="5" a="1"/>
  <c r="U96" i="5" s="1"/>
  <c r="Q184" i="8" l="1"/>
  <c r="R184" i="8" s="1" a="1"/>
  <c r="R184" i="8" s="1"/>
  <c r="S184" i="8" s="1" a="1"/>
  <c r="S184" i="8" s="1"/>
  <c r="T184" i="8" s="1" a="1"/>
  <c r="T184" i="8" s="1"/>
  <c r="U184" i="8" s="1" a="1"/>
  <c r="U184" i="8" s="1"/>
  <c r="V183" i="8" a="1"/>
  <c r="V183" i="8" s="1"/>
  <c r="Q183" i="7"/>
  <c r="R183" i="7" s="1" a="1"/>
  <c r="R183" i="7" s="1"/>
  <c r="S183" i="7" s="1" a="1"/>
  <c r="S183" i="7" s="1"/>
  <c r="T183" i="7" s="1" a="1"/>
  <c r="T183" i="7" s="1"/>
  <c r="U183" i="7" s="1" a="1"/>
  <c r="U183" i="7" s="1"/>
  <c r="V182" i="7" a="1"/>
  <c r="V182" i="7" s="1"/>
  <c r="V96" i="6" a="1"/>
  <c r="V96" i="6" s="1"/>
  <c r="Q97" i="6"/>
  <c r="R97" i="6" s="1" a="1"/>
  <c r="R97" i="6" s="1"/>
  <c r="S97" i="6" s="1" a="1"/>
  <c r="S97" i="6" s="1"/>
  <c r="T92" i="1" a="1"/>
  <c r="T92" i="1" s="1"/>
  <c r="U92" i="1" s="1" a="1"/>
  <c r="U92" i="1" s="1"/>
  <c r="V96" i="5" a="1"/>
  <c r="V96" i="5" s="1"/>
  <c r="Q97" i="5"/>
  <c r="R97" i="5" s="1" a="1"/>
  <c r="R97" i="5" s="1"/>
  <c r="S97" i="5" s="1" a="1"/>
  <c r="S97" i="5" s="1"/>
  <c r="T97" i="5" s="1" a="1"/>
  <c r="T97" i="5" s="1"/>
  <c r="V184" i="8" l="1" a="1"/>
  <c r="V184" i="8" s="1"/>
  <c r="Q185" i="8"/>
  <c r="R185" i="8" s="1" a="1"/>
  <c r="R185" i="8" s="1"/>
  <c r="S185" i="8" s="1" a="1"/>
  <c r="S185" i="8" s="1"/>
  <c r="T185" i="8" s="1" a="1"/>
  <c r="T185" i="8" s="1"/>
  <c r="U185" i="8" s="1" a="1"/>
  <c r="U185" i="8" s="1"/>
  <c r="V183" i="7" a="1"/>
  <c r="V183" i="7" s="1"/>
  <c r="Q184" i="7"/>
  <c r="R184" i="7" s="1" a="1"/>
  <c r="R184" i="7" s="1"/>
  <c r="S184" i="7" s="1" a="1"/>
  <c r="S184" i="7" s="1"/>
  <c r="T184" i="7" s="1" a="1"/>
  <c r="T184" i="7" s="1"/>
  <c r="U184" i="7" s="1" a="1"/>
  <c r="U184" i="7" s="1"/>
  <c r="T97" i="6" a="1"/>
  <c r="T97" i="6" s="1"/>
  <c r="U97" i="6" s="1" a="1"/>
  <c r="U97" i="6" s="1"/>
  <c r="Q93" i="1"/>
  <c r="R93" i="1" s="1" a="1"/>
  <c r="R93" i="1" s="1"/>
  <c r="S93" i="1" s="1" a="1"/>
  <c r="S93" i="1" s="1"/>
  <c r="V92" i="1" a="1"/>
  <c r="V92" i="1" s="1"/>
  <c r="U97" i="5" a="1"/>
  <c r="U97" i="5" s="1"/>
  <c r="V185" i="8" l="1" a="1"/>
  <c r="V185" i="8" s="1"/>
  <c r="Q186" i="8"/>
  <c r="R186" i="8" s="1" a="1"/>
  <c r="R186" i="8" s="1"/>
  <c r="S186" i="8" s="1" a="1"/>
  <c r="S186" i="8" s="1"/>
  <c r="T186" i="8" s="1" a="1"/>
  <c r="T186" i="8" s="1"/>
  <c r="U186" i="8" s="1" a="1"/>
  <c r="U186" i="8" s="1"/>
  <c r="Q185" i="7"/>
  <c r="R185" i="7" s="1" a="1"/>
  <c r="R185" i="7" s="1"/>
  <c r="S185" i="7" s="1" a="1"/>
  <c r="S185" i="7" s="1"/>
  <c r="T185" i="7" s="1" a="1"/>
  <c r="T185" i="7" s="1"/>
  <c r="U185" i="7" s="1" a="1"/>
  <c r="U185" i="7" s="1"/>
  <c r="V184" i="7" a="1"/>
  <c r="V184" i="7" s="1"/>
  <c r="Q98" i="6"/>
  <c r="R98" i="6" s="1" a="1"/>
  <c r="R98" i="6" s="1"/>
  <c r="S98" i="6" s="1" a="1"/>
  <c r="S98" i="6" s="1"/>
  <c r="V97" i="6" a="1"/>
  <c r="V97" i="6" s="1"/>
  <c r="T93" i="1" a="1"/>
  <c r="T93" i="1" s="1"/>
  <c r="U93" i="1" s="1" a="1"/>
  <c r="U93" i="1" s="1"/>
  <c r="V97" i="5" a="1"/>
  <c r="V97" i="5" s="1"/>
  <c r="Q98" i="5"/>
  <c r="R98" i="5" s="1" a="1"/>
  <c r="R98" i="5" s="1"/>
  <c r="S98" i="5" s="1" a="1"/>
  <c r="S98" i="5" s="1"/>
  <c r="T98" i="5" s="1" a="1"/>
  <c r="T98" i="5" s="1"/>
  <c r="V186" i="8" l="1" a="1"/>
  <c r="V186" i="8" s="1"/>
  <c r="Q187" i="8"/>
  <c r="R187" i="8" s="1" a="1"/>
  <c r="R187" i="8" s="1"/>
  <c r="S187" i="8" s="1" a="1"/>
  <c r="S187" i="8" s="1"/>
  <c r="T187" i="8" s="1" a="1"/>
  <c r="T187" i="8" s="1"/>
  <c r="U187" i="8" s="1" a="1"/>
  <c r="U187" i="8" s="1"/>
  <c r="Q186" i="7"/>
  <c r="R186" i="7" s="1" a="1"/>
  <c r="R186" i="7" s="1"/>
  <c r="S186" i="7" s="1" a="1"/>
  <c r="S186" i="7" s="1"/>
  <c r="T186" i="7" s="1" a="1"/>
  <c r="T186" i="7" s="1"/>
  <c r="U186" i="7" s="1" a="1"/>
  <c r="U186" i="7" s="1"/>
  <c r="V185" i="7" a="1"/>
  <c r="V185" i="7" s="1"/>
  <c r="T98" i="6" a="1"/>
  <c r="T98" i="6" s="1"/>
  <c r="U98" i="6" s="1" a="1"/>
  <c r="U98" i="6" s="1"/>
  <c r="V93" i="1" a="1"/>
  <c r="V93" i="1" s="1"/>
  <c r="Q94" i="1"/>
  <c r="R94" i="1" s="1" a="1"/>
  <c r="R94" i="1" s="1"/>
  <c r="S94" i="1" s="1" a="1"/>
  <c r="S94" i="1" s="1"/>
  <c r="U98" i="5" a="1"/>
  <c r="U98" i="5" s="1"/>
  <c r="Q188" i="8" l="1"/>
  <c r="R188" i="8" s="1" a="1"/>
  <c r="R188" i="8" s="1"/>
  <c r="S188" i="8" s="1" a="1"/>
  <c r="S188" i="8" s="1"/>
  <c r="T188" i="8" s="1" a="1"/>
  <c r="T188" i="8" s="1"/>
  <c r="U188" i="8" s="1" a="1"/>
  <c r="U188" i="8" s="1"/>
  <c r="V187" i="8" a="1"/>
  <c r="V187" i="8" s="1"/>
  <c r="Q187" i="7"/>
  <c r="R187" i="7" s="1" a="1"/>
  <c r="R187" i="7" s="1"/>
  <c r="S187" i="7" s="1" a="1"/>
  <c r="S187" i="7" s="1"/>
  <c r="T187" i="7" s="1" a="1"/>
  <c r="T187" i="7" s="1"/>
  <c r="U187" i="7" s="1" a="1"/>
  <c r="U187" i="7" s="1"/>
  <c r="V186" i="7" a="1"/>
  <c r="V186" i="7" s="1"/>
  <c r="Q99" i="6"/>
  <c r="R99" i="6" s="1" a="1"/>
  <c r="R99" i="6" s="1"/>
  <c r="S99" i="6" s="1" a="1"/>
  <c r="S99" i="6" s="1"/>
  <c r="V98" i="6" a="1"/>
  <c r="V98" i="6" s="1"/>
  <c r="T94" i="1" a="1"/>
  <c r="T94" i="1" s="1"/>
  <c r="U94" i="1" s="1" a="1"/>
  <c r="U94" i="1" s="1"/>
  <c r="V98" i="5" a="1"/>
  <c r="V98" i="5" s="1"/>
  <c r="Q99" i="5"/>
  <c r="R99" i="5" s="1" a="1"/>
  <c r="R99" i="5" s="1"/>
  <c r="S99" i="5" s="1" a="1"/>
  <c r="S99" i="5" s="1"/>
  <c r="T99" i="5" s="1" a="1"/>
  <c r="T99" i="5" s="1"/>
  <c r="Q189" i="8" l="1"/>
  <c r="R189" i="8" s="1" a="1"/>
  <c r="R189" i="8" s="1"/>
  <c r="S189" i="8" s="1" a="1"/>
  <c r="S189" i="8" s="1"/>
  <c r="T189" i="8" s="1" a="1"/>
  <c r="T189" i="8" s="1"/>
  <c r="U189" i="8" s="1" a="1"/>
  <c r="U189" i="8" s="1"/>
  <c r="V188" i="8" a="1"/>
  <c r="V188" i="8" s="1"/>
  <c r="Q188" i="7"/>
  <c r="R188" i="7" s="1" a="1"/>
  <c r="R188" i="7" s="1"/>
  <c r="S188" i="7" s="1" a="1"/>
  <c r="S188" i="7" s="1"/>
  <c r="T188" i="7" s="1" a="1"/>
  <c r="T188" i="7" s="1"/>
  <c r="U188" i="7" s="1" a="1"/>
  <c r="U188" i="7" s="1"/>
  <c r="V187" i="7" a="1"/>
  <c r="V187" i="7" s="1"/>
  <c r="T99" i="6" a="1"/>
  <c r="T99" i="6" s="1"/>
  <c r="U99" i="6" s="1" a="1"/>
  <c r="U99" i="6" s="1"/>
  <c r="V94" i="1" a="1"/>
  <c r="V94" i="1" s="1"/>
  <c r="Q95" i="1"/>
  <c r="R95" i="1" s="1" a="1"/>
  <c r="R95" i="1" s="1"/>
  <c r="S95" i="1" s="1" a="1"/>
  <c r="S95" i="1" s="1"/>
  <c r="U99" i="5" a="1"/>
  <c r="U99" i="5" s="1"/>
  <c r="Q190" i="8" l="1"/>
  <c r="R190" i="8" s="1" a="1"/>
  <c r="R190" i="8" s="1"/>
  <c r="S190" i="8" s="1" a="1"/>
  <c r="S190" i="8" s="1"/>
  <c r="T190" i="8" s="1" a="1"/>
  <c r="T190" i="8" s="1"/>
  <c r="U190" i="8" s="1" a="1"/>
  <c r="U190" i="8" s="1"/>
  <c r="V189" i="8" a="1"/>
  <c r="V189" i="8" s="1"/>
  <c r="Q189" i="7"/>
  <c r="R189" i="7" s="1" a="1"/>
  <c r="R189" i="7" s="1"/>
  <c r="S189" i="7" s="1" a="1"/>
  <c r="S189" i="7" s="1"/>
  <c r="T189" i="7" s="1" a="1"/>
  <c r="T189" i="7" s="1"/>
  <c r="U189" i="7" s="1" a="1"/>
  <c r="U189" i="7" s="1"/>
  <c r="V188" i="7" a="1"/>
  <c r="V188" i="7" s="1"/>
  <c r="V99" i="6" a="1"/>
  <c r="V99" i="6" s="1"/>
  <c r="Q100" i="6"/>
  <c r="R100" i="6" s="1" a="1"/>
  <c r="R100" i="6" s="1"/>
  <c r="S100" i="6" s="1" a="1"/>
  <c r="S100" i="6" s="1"/>
  <c r="T95" i="1" a="1"/>
  <c r="T95" i="1" s="1"/>
  <c r="U95" i="1" s="1" a="1"/>
  <c r="U95" i="1" s="1"/>
  <c r="V99" i="5" a="1"/>
  <c r="V99" i="5" s="1"/>
  <c r="Q100" i="5"/>
  <c r="R100" i="5" s="1" a="1"/>
  <c r="R100" i="5" s="1"/>
  <c r="S100" i="5" s="1" a="1"/>
  <c r="S100" i="5" s="1"/>
  <c r="T100" i="5" s="1" a="1"/>
  <c r="T100" i="5" s="1"/>
  <c r="Q191" i="8" l="1"/>
  <c r="R191" i="8" s="1" a="1"/>
  <c r="R191" i="8" s="1"/>
  <c r="S191" i="8" s="1" a="1"/>
  <c r="S191" i="8" s="1"/>
  <c r="T191" i="8" s="1" a="1"/>
  <c r="T191" i="8" s="1"/>
  <c r="U191" i="8" s="1" a="1"/>
  <c r="U191" i="8" s="1"/>
  <c r="V190" i="8" a="1"/>
  <c r="V190" i="8" s="1"/>
  <c r="V189" i="7" a="1"/>
  <c r="V189" i="7" s="1"/>
  <c r="Q190" i="7"/>
  <c r="R190" i="7" s="1" a="1"/>
  <c r="R190" i="7" s="1"/>
  <c r="S190" i="7" s="1" a="1"/>
  <c r="S190" i="7" s="1"/>
  <c r="T190" i="7" s="1" a="1"/>
  <c r="T190" i="7" s="1"/>
  <c r="U190" i="7" s="1" a="1"/>
  <c r="U190" i="7" s="1"/>
  <c r="T100" i="6" a="1"/>
  <c r="T100" i="6" s="1"/>
  <c r="U100" i="6" s="1" a="1"/>
  <c r="U100" i="6" s="1"/>
  <c r="Q96" i="1"/>
  <c r="R96" i="1" s="1" a="1"/>
  <c r="R96" i="1" s="1"/>
  <c r="S96" i="1" s="1" a="1"/>
  <c r="S96" i="1" s="1"/>
  <c r="V95" i="1" a="1"/>
  <c r="V95" i="1" s="1"/>
  <c r="U100" i="5" a="1"/>
  <c r="U100" i="5" s="1"/>
  <c r="V191" i="8" l="1" a="1"/>
  <c r="V191" i="8" s="1"/>
  <c r="Q192" i="8"/>
  <c r="R192" i="8" s="1" a="1"/>
  <c r="R192" i="8" s="1"/>
  <c r="S192" i="8" s="1" a="1"/>
  <c r="S192" i="8" s="1"/>
  <c r="T192" i="8" s="1" a="1"/>
  <c r="T192" i="8" s="1"/>
  <c r="U192" i="8" s="1" a="1"/>
  <c r="U192" i="8" s="1"/>
  <c r="Q191" i="7"/>
  <c r="R191" i="7" s="1" a="1"/>
  <c r="R191" i="7" s="1"/>
  <c r="S191" i="7" s="1" a="1"/>
  <c r="S191" i="7" s="1"/>
  <c r="T191" i="7" s="1" a="1"/>
  <c r="T191" i="7" s="1"/>
  <c r="U191" i="7" s="1" a="1"/>
  <c r="U191" i="7" s="1"/>
  <c r="V190" i="7" a="1"/>
  <c r="V190" i="7" s="1"/>
  <c r="V100" i="6" a="1"/>
  <c r="V100" i="6" s="1"/>
  <c r="Q101" i="6"/>
  <c r="R101" i="6" s="1" a="1"/>
  <c r="R101" i="6" s="1"/>
  <c r="S101" i="6" s="1" a="1"/>
  <c r="S101" i="6" s="1"/>
  <c r="T96" i="1" a="1"/>
  <c r="T96" i="1" s="1"/>
  <c r="U96" i="1" s="1" a="1"/>
  <c r="U96" i="1" s="1"/>
  <c r="V100" i="5" a="1"/>
  <c r="V100" i="5" s="1"/>
  <c r="Q101" i="5"/>
  <c r="R101" i="5" s="1" a="1"/>
  <c r="R101" i="5" s="1"/>
  <c r="S101" i="5" s="1" a="1"/>
  <c r="S101" i="5" s="1"/>
  <c r="T101" i="5" s="1" a="1"/>
  <c r="T101" i="5" s="1"/>
  <c r="Q193" i="8" l="1"/>
  <c r="R193" i="8" s="1" a="1"/>
  <c r="R193" i="8" s="1"/>
  <c r="S193" i="8" s="1" a="1"/>
  <c r="S193" i="8" s="1"/>
  <c r="T193" i="8" s="1" a="1"/>
  <c r="T193" i="8" s="1"/>
  <c r="U193" i="8" s="1" a="1"/>
  <c r="U193" i="8" s="1"/>
  <c r="V192" i="8" a="1"/>
  <c r="V192" i="8" s="1"/>
  <c r="V191" i="7" a="1"/>
  <c r="V191" i="7" s="1"/>
  <c r="Q192" i="7"/>
  <c r="R192" i="7" s="1" a="1"/>
  <c r="R192" i="7" s="1"/>
  <c r="S192" i="7" s="1" a="1"/>
  <c r="S192" i="7" s="1"/>
  <c r="T192" i="7" s="1" a="1"/>
  <c r="T192" i="7" s="1"/>
  <c r="U192" i="7" s="1" a="1"/>
  <c r="U192" i="7" s="1"/>
  <c r="T101" i="6" a="1"/>
  <c r="T101" i="6" s="1"/>
  <c r="U101" i="6" s="1" a="1"/>
  <c r="U101" i="6" s="1"/>
  <c r="Q97" i="1"/>
  <c r="R97" i="1" s="1" a="1"/>
  <c r="R97" i="1" s="1"/>
  <c r="S97" i="1" s="1" a="1"/>
  <c r="S97" i="1" s="1"/>
  <c r="V96" i="1" a="1"/>
  <c r="V96" i="1" s="1"/>
  <c r="U101" i="5" a="1"/>
  <c r="U101" i="5" s="1"/>
  <c r="Q194" i="8" l="1"/>
  <c r="R194" i="8" s="1" a="1"/>
  <c r="R194" i="8" s="1"/>
  <c r="S194" i="8" s="1" a="1"/>
  <c r="S194" i="8" s="1"/>
  <c r="T194" i="8" s="1" a="1"/>
  <c r="T194" i="8" s="1"/>
  <c r="U194" i="8" s="1" a="1"/>
  <c r="U194" i="8" s="1"/>
  <c r="V193" i="8" a="1"/>
  <c r="V193" i="8" s="1"/>
  <c r="V192" i="7" a="1"/>
  <c r="V192" i="7" s="1"/>
  <c r="Q193" i="7"/>
  <c r="R193" i="7" s="1" a="1"/>
  <c r="R193" i="7" s="1"/>
  <c r="S193" i="7" s="1" a="1"/>
  <c r="S193" i="7" s="1"/>
  <c r="T193" i="7" s="1" a="1"/>
  <c r="T193" i="7" s="1"/>
  <c r="U193" i="7" s="1" a="1"/>
  <c r="U193" i="7" s="1"/>
  <c r="Q102" i="6"/>
  <c r="R102" i="6" s="1" a="1"/>
  <c r="R102" i="6" s="1"/>
  <c r="S102" i="6" s="1" a="1"/>
  <c r="S102" i="6" s="1"/>
  <c r="V101" i="6" a="1"/>
  <c r="V101" i="6" s="1"/>
  <c r="T97" i="1" a="1"/>
  <c r="T97" i="1" s="1"/>
  <c r="U97" i="1" s="1" a="1"/>
  <c r="U97" i="1" s="1"/>
  <c r="V101" i="5" a="1"/>
  <c r="V101" i="5" s="1"/>
  <c r="Q102" i="5"/>
  <c r="R102" i="5" s="1" a="1"/>
  <c r="R102" i="5" s="1"/>
  <c r="S102" i="5" s="1" a="1"/>
  <c r="S102" i="5" s="1"/>
  <c r="T102" i="5" s="1" a="1"/>
  <c r="T102" i="5" s="1"/>
  <c r="V194" i="8" l="1" a="1"/>
  <c r="V194" i="8" s="1"/>
  <c r="Q195" i="8"/>
  <c r="R195" i="8" s="1" a="1"/>
  <c r="R195" i="8" s="1"/>
  <c r="S195" i="8" s="1" a="1"/>
  <c r="S195" i="8" s="1"/>
  <c r="T195" i="8" s="1" a="1"/>
  <c r="T195" i="8" s="1"/>
  <c r="U195" i="8" s="1" a="1"/>
  <c r="U195" i="8" s="1"/>
  <c r="Q194" i="7"/>
  <c r="R194" i="7" s="1" a="1"/>
  <c r="R194" i="7" s="1"/>
  <c r="S194" i="7" s="1" a="1"/>
  <c r="S194" i="7" s="1"/>
  <c r="T194" i="7" s="1" a="1"/>
  <c r="T194" i="7" s="1"/>
  <c r="U194" i="7" s="1" a="1"/>
  <c r="U194" i="7" s="1"/>
  <c r="V193" i="7" a="1"/>
  <c r="V193" i="7" s="1"/>
  <c r="T102" i="6" a="1"/>
  <c r="T102" i="6" s="1"/>
  <c r="U102" i="6" s="1" a="1"/>
  <c r="U102" i="6" s="1"/>
  <c r="Q98" i="1"/>
  <c r="R98" i="1" s="1" a="1"/>
  <c r="R98" i="1" s="1"/>
  <c r="S98" i="1" s="1" a="1"/>
  <c r="S98" i="1" s="1"/>
  <c r="V97" i="1" a="1"/>
  <c r="V97" i="1" s="1"/>
  <c r="U102" i="5" a="1"/>
  <c r="U102" i="5" s="1"/>
  <c r="Q196" i="8" l="1"/>
  <c r="R196" i="8" s="1" a="1"/>
  <c r="R196" i="8" s="1"/>
  <c r="S196" i="8" s="1" a="1"/>
  <c r="S196" i="8" s="1"/>
  <c r="T196" i="8" s="1" a="1"/>
  <c r="T196" i="8" s="1"/>
  <c r="U196" i="8" s="1" a="1"/>
  <c r="U196" i="8" s="1"/>
  <c r="V195" i="8" a="1"/>
  <c r="V195" i="8" s="1"/>
  <c r="Q195" i="7"/>
  <c r="R195" i="7" s="1" a="1"/>
  <c r="R195" i="7" s="1"/>
  <c r="S195" i="7" s="1" a="1"/>
  <c r="S195" i="7" s="1"/>
  <c r="T195" i="7" s="1" a="1"/>
  <c r="T195" i="7" s="1"/>
  <c r="U195" i="7" s="1" a="1"/>
  <c r="U195" i="7" s="1"/>
  <c r="V194" i="7" a="1"/>
  <c r="V194" i="7" s="1"/>
  <c r="V102" i="6" a="1"/>
  <c r="V102" i="6" s="1"/>
  <c r="Q103" i="6"/>
  <c r="R103" i="6" s="1" a="1"/>
  <c r="R103" i="6" s="1"/>
  <c r="S103" i="6" s="1" a="1"/>
  <c r="S103" i="6" s="1"/>
  <c r="T98" i="1" a="1"/>
  <c r="T98" i="1" s="1"/>
  <c r="U98" i="1" s="1" a="1"/>
  <c r="U98" i="1" s="1"/>
  <c r="Q103" i="5"/>
  <c r="R103" i="5" s="1" a="1"/>
  <c r="R103" i="5" s="1"/>
  <c r="S103" i="5" s="1" a="1"/>
  <c r="S103" i="5" s="1"/>
  <c r="T103" i="5" s="1" a="1"/>
  <c r="T103" i="5" s="1"/>
  <c r="V102" i="5" a="1"/>
  <c r="V102" i="5" s="1"/>
  <c r="Q197" i="8" l="1"/>
  <c r="R197" i="8" s="1" a="1"/>
  <c r="R197" i="8" s="1"/>
  <c r="S197" i="8" s="1" a="1"/>
  <c r="S197" i="8" s="1"/>
  <c r="T197" i="8" s="1" a="1"/>
  <c r="T197" i="8" s="1"/>
  <c r="U197" i="8" s="1" a="1"/>
  <c r="U197" i="8" s="1"/>
  <c r="V196" i="8" a="1"/>
  <c r="V196" i="8" s="1"/>
  <c r="Q196" i="7"/>
  <c r="R196" i="7" s="1" a="1"/>
  <c r="R196" i="7" s="1"/>
  <c r="S196" i="7" s="1" a="1"/>
  <c r="S196" i="7" s="1"/>
  <c r="T196" i="7" s="1" a="1"/>
  <c r="T196" i="7" s="1"/>
  <c r="U196" i="7" s="1" a="1"/>
  <c r="U196" i="7" s="1"/>
  <c r="V195" i="7" a="1"/>
  <c r="V195" i="7" s="1"/>
  <c r="T103" i="6" a="1"/>
  <c r="T103" i="6" s="1"/>
  <c r="U103" i="6" s="1" a="1"/>
  <c r="U103" i="6" s="1"/>
  <c r="Q99" i="1"/>
  <c r="R99" i="1" s="1" a="1"/>
  <c r="R99" i="1" s="1"/>
  <c r="S99" i="1" s="1" a="1"/>
  <c r="S99" i="1" s="1"/>
  <c r="V98" i="1" a="1"/>
  <c r="V98" i="1" s="1"/>
  <c r="U103" i="5" a="1"/>
  <c r="U103" i="5" s="1"/>
  <c r="Q198" i="8" l="1"/>
  <c r="R198" i="8" s="1" a="1"/>
  <c r="R198" i="8" s="1"/>
  <c r="S198" i="8" s="1" a="1"/>
  <c r="S198" i="8" s="1"/>
  <c r="T198" i="8" s="1" a="1"/>
  <c r="T198" i="8" s="1"/>
  <c r="U198" i="8" s="1" a="1"/>
  <c r="U198" i="8" s="1"/>
  <c r="V197" i="8" a="1"/>
  <c r="V197" i="8" s="1"/>
  <c r="V196" i="7" a="1"/>
  <c r="V196" i="7" s="1"/>
  <c r="Q197" i="7"/>
  <c r="R197" i="7" s="1" a="1"/>
  <c r="R197" i="7" s="1"/>
  <c r="S197" i="7" s="1" a="1"/>
  <c r="S197" i="7" s="1"/>
  <c r="T197" i="7" s="1" a="1"/>
  <c r="T197" i="7" s="1"/>
  <c r="U197" i="7" s="1" a="1"/>
  <c r="U197" i="7" s="1"/>
  <c r="Q104" i="6"/>
  <c r="R104" i="6" s="1" a="1"/>
  <c r="R104" i="6" s="1"/>
  <c r="S104" i="6" s="1" a="1"/>
  <c r="S104" i="6" s="1"/>
  <c r="V103" i="6" a="1"/>
  <c r="V103" i="6" s="1"/>
  <c r="T99" i="1" a="1"/>
  <c r="T99" i="1" s="1"/>
  <c r="U99" i="1" s="1" a="1"/>
  <c r="U99" i="1" s="1"/>
  <c r="V103" i="5" a="1"/>
  <c r="V103" i="5" s="1"/>
  <c r="Q104" i="5"/>
  <c r="R104" i="5" s="1" a="1"/>
  <c r="R104" i="5" s="1"/>
  <c r="S104" i="5" s="1" a="1"/>
  <c r="S104" i="5" s="1"/>
  <c r="T104" i="5" s="1" a="1"/>
  <c r="T104" i="5" s="1"/>
  <c r="V198" i="8" l="1" a="1"/>
  <c r="V198" i="8" s="1"/>
  <c r="Q199" i="8"/>
  <c r="R199" i="8" s="1" a="1"/>
  <c r="R199" i="8" s="1"/>
  <c r="S199" i="8" s="1" a="1"/>
  <c r="S199" i="8" s="1"/>
  <c r="T199" i="8" s="1" a="1"/>
  <c r="T199" i="8" s="1"/>
  <c r="U199" i="8" s="1" a="1"/>
  <c r="U199" i="8" s="1"/>
  <c r="Q198" i="7"/>
  <c r="R198" i="7" s="1" a="1"/>
  <c r="R198" i="7" s="1"/>
  <c r="S198" i="7" s="1" a="1"/>
  <c r="S198" i="7" s="1"/>
  <c r="T198" i="7" s="1" a="1"/>
  <c r="T198" i="7" s="1"/>
  <c r="U198" i="7" s="1" a="1"/>
  <c r="U198" i="7" s="1"/>
  <c r="V197" i="7" a="1"/>
  <c r="V197" i="7" s="1"/>
  <c r="T104" i="6" a="1"/>
  <c r="T104" i="6" s="1"/>
  <c r="U104" i="6" s="1" a="1"/>
  <c r="U104" i="6" s="1"/>
  <c r="V99" i="1" a="1"/>
  <c r="V99" i="1" s="1"/>
  <c r="Q100" i="1"/>
  <c r="R100" i="1" s="1" a="1"/>
  <c r="R100" i="1" s="1"/>
  <c r="S100" i="1" s="1" a="1"/>
  <c r="S100" i="1" s="1"/>
  <c r="U104" i="5" a="1"/>
  <c r="U104" i="5" s="1"/>
  <c r="V199" i="8" l="1" a="1"/>
  <c r="V199" i="8" s="1"/>
  <c r="Q200" i="8"/>
  <c r="R200" i="8" s="1" a="1"/>
  <c r="R200" i="8" s="1"/>
  <c r="S200" i="8" s="1" a="1"/>
  <c r="S200" i="8" s="1"/>
  <c r="T200" i="8" s="1" a="1"/>
  <c r="T200" i="8" s="1"/>
  <c r="U200" i="8" s="1" a="1"/>
  <c r="U200" i="8" s="1"/>
  <c r="Q199" i="7"/>
  <c r="R199" i="7" s="1" a="1"/>
  <c r="R199" i="7" s="1"/>
  <c r="S199" i="7" s="1" a="1"/>
  <c r="S199" i="7" s="1"/>
  <c r="T199" i="7" s="1" a="1"/>
  <c r="T199" i="7" s="1"/>
  <c r="U199" i="7" s="1" a="1"/>
  <c r="U199" i="7" s="1"/>
  <c r="V198" i="7" a="1"/>
  <c r="V198" i="7" s="1"/>
  <c r="Q105" i="6"/>
  <c r="R105" i="6" s="1" a="1"/>
  <c r="R105" i="6" s="1"/>
  <c r="S105" i="6" s="1" a="1"/>
  <c r="S105" i="6" s="1"/>
  <c r="V104" i="6" a="1"/>
  <c r="V104" i="6" s="1"/>
  <c r="T100" i="1" a="1"/>
  <c r="T100" i="1" s="1"/>
  <c r="U100" i="1" s="1" a="1"/>
  <c r="U100" i="1" s="1"/>
  <c r="Q105" i="5"/>
  <c r="R105" i="5" s="1" a="1"/>
  <c r="R105" i="5" s="1"/>
  <c r="S105" i="5" s="1" a="1"/>
  <c r="S105" i="5" s="1"/>
  <c r="T105" i="5" s="1" a="1"/>
  <c r="T105" i="5" s="1"/>
  <c r="V104" i="5" a="1"/>
  <c r="V104" i="5" s="1"/>
  <c r="V200" i="8" l="1" a="1"/>
  <c r="V200" i="8" s="1"/>
  <c r="Q201" i="8"/>
  <c r="R201" i="8" s="1" a="1"/>
  <c r="R201" i="8" s="1"/>
  <c r="S201" i="8" s="1" a="1"/>
  <c r="S201" i="8" s="1"/>
  <c r="T201" i="8" s="1" a="1"/>
  <c r="T201" i="8" s="1"/>
  <c r="U201" i="8" s="1" a="1"/>
  <c r="U201" i="8" s="1"/>
  <c r="V199" i="7" a="1"/>
  <c r="V199" i="7" s="1"/>
  <c r="Q200" i="7"/>
  <c r="R200" i="7" s="1" a="1"/>
  <c r="R200" i="7" s="1"/>
  <c r="S200" i="7" s="1" a="1"/>
  <c r="S200" i="7" s="1"/>
  <c r="T200" i="7" s="1" a="1"/>
  <c r="T200" i="7" s="1"/>
  <c r="U200" i="7" s="1" a="1"/>
  <c r="U200" i="7" s="1"/>
  <c r="T105" i="6" a="1"/>
  <c r="T105" i="6" s="1"/>
  <c r="U105" i="6" s="1" a="1"/>
  <c r="U105" i="6" s="1"/>
  <c r="V100" i="1" a="1"/>
  <c r="V100" i="1" s="1"/>
  <c r="Q101" i="1"/>
  <c r="R101" i="1" s="1" a="1"/>
  <c r="R101" i="1" s="1"/>
  <c r="S101" i="1" s="1" a="1"/>
  <c r="S101" i="1" s="1"/>
  <c r="U105" i="5" a="1"/>
  <c r="U105" i="5" s="1"/>
  <c r="Q202" i="8" l="1"/>
  <c r="R202" i="8" s="1" a="1"/>
  <c r="R202" i="8" s="1"/>
  <c r="S202" i="8" s="1" a="1"/>
  <c r="S202" i="8" s="1"/>
  <c r="T202" i="8" s="1" a="1"/>
  <c r="T202" i="8" s="1"/>
  <c r="U202" i="8" s="1" a="1"/>
  <c r="U202" i="8" s="1"/>
  <c r="V201" i="8" a="1"/>
  <c r="V201" i="8" s="1"/>
  <c r="V200" i="7" a="1"/>
  <c r="V200" i="7" s="1"/>
  <c r="Q201" i="7"/>
  <c r="R201" i="7" s="1" a="1"/>
  <c r="R201" i="7" s="1"/>
  <c r="S201" i="7" s="1" a="1"/>
  <c r="S201" i="7" s="1"/>
  <c r="T201" i="7" s="1" a="1"/>
  <c r="T201" i="7" s="1"/>
  <c r="U201" i="7" s="1" a="1"/>
  <c r="U201" i="7" s="1"/>
  <c r="V105" i="6" a="1"/>
  <c r="V105" i="6" s="1"/>
  <c r="Q106" i="6"/>
  <c r="R106" i="6" s="1" a="1"/>
  <c r="R106" i="6" s="1"/>
  <c r="S106" i="6" s="1" a="1"/>
  <c r="S106" i="6" s="1"/>
  <c r="T101" i="1" a="1"/>
  <c r="T101" i="1" s="1"/>
  <c r="U101" i="1" s="1" a="1"/>
  <c r="U101" i="1" s="1"/>
  <c r="V105" i="5" a="1"/>
  <c r="V105" i="5" s="1"/>
  <c r="Q106" i="5"/>
  <c r="R106" i="5" s="1" a="1"/>
  <c r="R106" i="5" s="1"/>
  <c r="S106" i="5" s="1" a="1"/>
  <c r="S106" i="5" s="1"/>
  <c r="T106" i="5" s="1" a="1"/>
  <c r="T106" i="5" s="1"/>
  <c r="V202" i="8" l="1" a="1"/>
  <c r="V202" i="8" s="1"/>
  <c r="Q203" i="8"/>
  <c r="R203" i="8" s="1" a="1"/>
  <c r="R203" i="8" s="1"/>
  <c r="S203" i="8" s="1" a="1"/>
  <c r="S203" i="8" s="1"/>
  <c r="T203" i="8" s="1" a="1"/>
  <c r="T203" i="8" s="1"/>
  <c r="U203" i="8" s="1" a="1"/>
  <c r="U203" i="8" s="1"/>
  <c r="Q202" i="7"/>
  <c r="R202" i="7" s="1" a="1"/>
  <c r="R202" i="7" s="1"/>
  <c r="S202" i="7" s="1" a="1"/>
  <c r="S202" i="7" s="1"/>
  <c r="T202" i="7" s="1" a="1"/>
  <c r="T202" i="7" s="1"/>
  <c r="U202" i="7" s="1" a="1"/>
  <c r="U202" i="7" s="1"/>
  <c r="V201" i="7" a="1"/>
  <c r="V201" i="7" s="1"/>
  <c r="T106" i="6" a="1"/>
  <c r="T106" i="6" s="1"/>
  <c r="U106" i="6" s="1" a="1"/>
  <c r="U106" i="6" s="1"/>
  <c r="Q102" i="1"/>
  <c r="R102" i="1" s="1" a="1"/>
  <c r="R102" i="1" s="1"/>
  <c r="S102" i="1" s="1" a="1"/>
  <c r="S102" i="1" s="1"/>
  <c r="V101" i="1" a="1"/>
  <c r="V101" i="1" s="1"/>
  <c r="U106" i="5" a="1"/>
  <c r="U106" i="5" s="1"/>
  <c r="V203" i="8" l="1" a="1"/>
  <c r="V203" i="8" s="1"/>
  <c r="Q204" i="8"/>
  <c r="R204" i="8" s="1" a="1"/>
  <c r="R204" i="8" s="1"/>
  <c r="S204" i="8" s="1" a="1"/>
  <c r="S204" i="8" s="1"/>
  <c r="T204" i="8" s="1" a="1"/>
  <c r="T204" i="8" s="1"/>
  <c r="U204" i="8" s="1" a="1"/>
  <c r="U204" i="8" s="1"/>
  <c r="V202" i="7" a="1"/>
  <c r="V202" i="7" s="1"/>
  <c r="Q203" i="7"/>
  <c r="R203" i="7" s="1" a="1"/>
  <c r="R203" i="7" s="1"/>
  <c r="S203" i="7" s="1" a="1"/>
  <c r="S203" i="7" s="1"/>
  <c r="T203" i="7" s="1" a="1"/>
  <c r="T203" i="7" s="1"/>
  <c r="U203" i="7" s="1" a="1"/>
  <c r="U203" i="7" s="1"/>
  <c r="V106" i="6" a="1"/>
  <c r="V106" i="6" s="1"/>
  <c r="Q107" i="6"/>
  <c r="R107" i="6" s="1" a="1"/>
  <c r="R107" i="6" s="1"/>
  <c r="S107" i="6" s="1" a="1"/>
  <c r="S107" i="6" s="1"/>
  <c r="T102" i="1" a="1"/>
  <c r="T102" i="1" s="1"/>
  <c r="U102" i="1" s="1" a="1"/>
  <c r="U102" i="1" s="1"/>
  <c r="V106" i="5" a="1"/>
  <c r="V106" i="5" s="1"/>
  <c r="Q107" i="5"/>
  <c r="R107" i="5" s="1" a="1"/>
  <c r="R107" i="5" s="1"/>
  <c r="S107" i="5" s="1" a="1"/>
  <c r="S107" i="5" s="1"/>
  <c r="T107" i="5" s="1" a="1"/>
  <c r="T107" i="5" s="1"/>
  <c r="Q205" i="8" l="1"/>
  <c r="R205" i="8" s="1" a="1"/>
  <c r="R205" i="8" s="1"/>
  <c r="S205" i="8" s="1" a="1"/>
  <c r="S205" i="8" s="1"/>
  <c r="T205" i="8" s="1" a="1"/>
  <c r="T205" i="8" s="1"/>
  <c r="U205" i="8" s="1" a="1"/>
  <c r="U205" i="8" s="1"/>
  <c r="V204" i="8" a="1"/>
  <c r="V204" i="8" s="1"/>
  <c r="Q204" i="7"/>
  <c r="R204" i="7" s="1" a="1"/>
  <c r="R204" i="7" s="1"/>
  <c r="S204" i="7" s="1" a="1"/>
  <c r="S204" i="7" s="1"/>
  <c r="T204" i="7" s="1" a="1"/>
  <c r="T204" i="7" s="1"/>
  <c r="U204" i="7" s="1" a="1"/>
  <c r="U204" i="7" s="1"/>
  <c r="V203" i="7" a="1"/>
  <c r="V203" i="7" s="1"/>
  <c r="T107" i="6" a="1"/>
  <c r="T107" i="6" s="1"/>
  <c r="U107" i="6" s="1" a="1"/>
  <c r="U107" i="6" s="1"/>
  <c r="V102" i="1" a="1"/>
  <c r="V102" i="1" s="1"/>
  <c r="Q103" i="1"/>
  <c r="R103" i="1" s="1" a="1"/>
  <c r="R103" i="1" s="1"/>
  <c r="S103" i="1" s="1" a="1"/>
  <c r="S103" i="1" s="1"/>
  <c r="U107" i="5" a="1"/>
  <c r="U107" i="5" s="1"/>
  <c r="V205" i="8" l="1" a="1"/>
  <c r="V205" i="8" s="1"/>
  <c r="Q206" i="8"/>
  <c r="R206" i="8" s="1" a="1"/>
  <c r="R206" i="8" s="1"/>
  <c r="S206" i="8" s="1" a="1"/>
  <c r="S206" i="8" s="1"/>
  <c r="T206" i="8" s="1" a="1"/>
  <c r="T206" i="8" s="1"/>
  <c r="U206" i="8" s="1" a="1"/>
  <c r="U206" i="8" s="1"/>
  <c r="Q205" i="7"/>
  <c r="R205" i="7" s="1" a="1"/>
  <c r="R205" i="7" s="1"/>
  <c r="S205" i="7" s="1" a="1"/>
  <c r="S205" i="7" s="1"/>
  <c r="T205" i="7" s="1" a="1"/>
  <c r="T205" i="7" s="1"/>
  <c r="U205" i="7" s="1" a="1"/>
  <c r="U205" i="7" s="1"/>
  <c r="V204" i="7" a="1"/>
  <c r="V204" i="7" s="1"/>
  <c r="Q108" i="6"/>
  <c r="R108" i="6" s="1" a="1"/>
  <c r="R108" i="6" s="1"/>
  <c r="S108" i="6" s="1" a="1"/>
  <c r="S108" i="6" s="1"/>
  <c r="V107" i="6" a="1"/>
  <c r="V107" i="6" s="1"/>
  <c r="T103" i="1" a="1"/>
  <c r="T103" i="1" s="1"/>
  <c r="U103" i="1" s="1" a="1"/>
  <c r="U103" i="1" s="1"/>
  <c r="V107" i="5" a="1"/>
  <c r="V107" i="5" s="1"/>
  <c r="Q108" i="5"/>
  <c r="R108" i="5" s="1" a="1"/>
  <c r="R108" i="5" s="1"/>
  <c r="S108" i="5" s="1" a="1"/>
  <c r="S108" i="5" s="1"/>
  <c r="T108" i="5" s="1" a="1"/>
  <c r="T108" i="5" s="1"/>
  <c r="V206" i="8" l="1" a="1"/>
  <c r="V206" i="8" s="1"/>
  <c r="Q207" i="8"/>
  <c r="R207" i="8" s="1" a="1"/>
  <c r="R207" i="8" s="1"/>
  <c r="S207" i="8" s="1" a="1"/>
  <c r="S207" i="8" s="1"/>
  <c r="T207" i="8" s="1" a="1"/>
  <c r="T207" i="8" s="1"/>
  <c r="U207" i="8" s="1" a="1"/>
  <c r="U207" i="8" s="1"/>
  <c r="Q206" i="7"/>
  <c r="R206" i="7" s="1" a="1"/>
  <c r="R206" i="7" s="1"/>
  <c r="S206" i="7" s="1" a="1"/>
  <c r="S206" i="7" s="1"/>
  <c r="T206" i="7" s="1" a="1"/>
  <c r="T206" i="7" s="1"/>
  <c r="U206" i="7" s="1" a="1"/>
  <c r="U206" i="7" s="1"/>
  <c r="V205" i="7" a="1"/>
  <c r="V205" i="7" s="1"/>
  <c r="T108" i="6" a="1"/>
  <c r="T108" i="6" s="1"/>
  <c r="U108" i="6" s="1" a="1"/>
  <c r="U108" i="6" s="1"/>
  <c r="Q104" i="1"/>
  <c r="R104" i="1" s="1" a="1"/>
  <c r="R104" i="1" s="1"/>
  <c r="S104" i="1" s="1" a="1"/>
  <c r="S104" i="1" s="1"/>
  <c r="V103" i="1" a="1"/>
  <c r="V103" i="1" s="1"/>
  <c r="U108" i="5" a="1"/>
  <c r="U108" i="5" s="1"/>
  <c r="V207" i="8" l="1" a="1"/>
  <c r="V207" i="8" s="1"/>
  <c r="Q208" i="8"/>
  <c r="R208" i="8" s="1" a="1"/>
  <c r="R208" i="8" s="1"/>
  <c r="S208" i="8" s="1" a="1"/>
  <c r="S208" i="8" s="1"/>
  <c r="T208" i="8" s="1" a="1"/>
  <c r="T208" i="8" s="1"/>
  <c r="U208" i="8" s="1" a="1"/>
  <c r="U208" i="8" s="1"/>
  <c r="Q207" i="7"/>
  <c r="R207" i="7" s="1" a="1"/>
  <c r="R207" i="7" s="1"/>
  <c r="S207" i="7" s="1" a="1"/>
  <c r="S207" i="7" s="1"/>
  <c r="T207" i="7" s="1" a="1"/>
  <c r="T207" i="7" s="1"/>
  <c r="U207" i="7" s="1" a="1"/>
  <c r="U207" i="7" s="1"/>
  <c r="V206" i="7" a="1"/>
  <c r="V206" i="7" s="1"/>
  <c r="V108" i="6" a="1"/>
  <c r="V108" i="6" s="1"/>
  <c r="Q109" i="6"/>
  <c r="R109" i="6" s="1" a="1"/>
  <c r="R109" i="6" s="1"/>
  <c r="S109" i="6" s="1" a="1"/>
  <c r="S109" i="6" s="1"/>
  <c r="T104" i="1" a="1"/>
  <c r="T104" i="1" s="1"/>
  <c r="U104" i="1" s="1" a="1"/>
  <c r="U104" i="1" s="1"/>
  <c r="V108" i="5" a="1"/>
  <c r="V108" i="5" s="1"/>
  <c r="Q109" i="5"/>
  <c r="R109" i="5" s="1" a="1"/>
  <c r="R109" i="5" s="1"/>
  <c r="S109" i="5" s="1" a="1"/>
  <c r="S109" i="5" s="1"/>
  <c r="T109" i="5" s="1" a="1"/>
  <c r="T109" i="5" s="1"/>
  <c r="V208" i="8" l="1" a="1"/>
  <c r="V208" i="8" s="1"/>
  <c r="Q209" i="8"/>
  <c r="R209" i="8" s="1" a="1"/>
  <c r="R209" i="8" s="1"/>
  <c r="S209" i="8" s="1" a="1"/>
  <c r="S209" i="8" s="1"/>
  <c r="T209" i="8" s="1" a="1"/>
  <c r="T209" i="8" s="1"/>
  <c r="U209" i="8" s="1" a="1"/>
  <c r="U209" i="8" s="1"/>
  <c r="V207" i="7" a="1"/>
  <c r="V207" i="7" s="1"/>
  <c r="Q208" i="7"/>
  <c r="R208" i="7" s="1" a="1"/>
  <c r="R208" i="7" s="1"/>
  <c r="S208" i="7" s="1" a="1"/>
  <c r="S208" i="7" s="1"/>
  <c r="T208" i="7" s="1" a="1"/>
  <c r="T208" i="7" s="1"/>
  <c r="U208" i="7" s="1" a="1"/>
  <c r="U208" i="7" s="1"/>
  <c r="T109" i="6" a="1"/>
  <c r="T109" i="6" s="1"/>
  <c r="U109" i="6" s="1" a="1"/>
  <c r="U109" i="6" s="1"/>
  <c r="Q105" i="1"/>
  <c r="R105" i="1" s="1" a="1"/>
  <c r="R105" i="1" s="1"/>
  <c r="S105" i="1" s="1" a="1"/>
  <c r="S105" i="1" s="1"/>
  <c r="V104" i="1" a="1"/>
  <c r="V104" i="1" s="1"/>
  <c r="U109" i="5" a="1"/>
  <c r="U109" i="5" s="1"/>
  <c r="Q210" i="8" l="1"/>
  <c r="R210" i="8" s="1" a="1"/>
  <c r="R210" i="8" s="1"/>
  <c r="S210" i="8" s="1" a="1"/>
  <c r="S210" i="8" s="1"/>
  <c r="T210" i="8" s="1" a="1"/>
  <c r="T210" i="8" s="1"/>
  <c r="U210" i="8" s="1" a="1"/>
  <c r="U210" i="8" s="1"/>
  <c r="V209" i="8" a="1"/>
  <c r="V209" i="8" s="1"/>
  <c r="V208" i="7" a="1"/>
  <c r="V208" i="7" s="1"/>
  <c r="Q209" i="7"/>
  <c r="R209" i="7" s="1" a="1"/>
  <c r="R209" i="7" s="1"/>
  <c r="S209" i="7" s="1" a="1"/>
  <c r="S209" i="7" s="1"/>
  <c r="T209" i="7" s="1" a="1"/>
  <c r="T209" i="7" s="1"/>
  <c r="U209" i="7" s="1" a="1"/>
  <c r="U209" i="7" s="1"/>
  <c r="Q110" i="6"/>
  <c r="R110" i="6" s="1" a="1"/>
  <c r="R110" i="6" s="1"/>
  <c r="S110" i="6" s="1" a="1"/>
  <c r="S110" i="6" s="1"/>
  <c r="V109" i="6" a="1"/>
  <c r="V109" i="6" s="1"/>
  <c r="T105" i="1" a="1"/>
  <c r="T105" i="1" s="1"/>
  <c r="U105" i="1" s="1" a="1"/>
  <c r="U105" i="1" s="1"/>
  <c r="Q110" i="5"/>
  <c r="R110" i="5" s="1" a="1"/>
  <c r="R110" i="5" s="1"/>
  <c r="S110" i="5" s="1" a="1"/>
  <c r="S110" i="5" s="1"/>
  <c r="T110" i="5" s="1" a="1"/>
  <c r="T110" i="5" s="1"/>
  <c r="V109" i="5" a="1"/>
  <c r="V109" i="5" s="1"/>
  <c r="V210" i="8" l="1" a="1"/>
  <c r="V210" i="8" s="1"/>
  <c r="Q211" i="8"/>
  <c r="R211" i="8" s="1" a="1"/>
  <c r="R211" i="8" s="1"/>
  <c r="S211" i="8" s="1" a="1"/>
  <c r="S211" i="8" s="1"/>
  <c r="T211" i="8" s="1" a="1"/>
  <c r="T211" i="8" s="1"/>
  <c r="U211" i="8" s="1" a="1"/>
  <c r="U211" i="8" s="1"/>
  <c r="Q210" i="7"/>
  <c r="R210" i="7" s="1" a="1"/>
  <c r="R210" i="7" s="1"/>
  <c r="S210" i="7" s="1" a="1"/>
  <c r="S210" i="7" s="1"/>
  <c r="T210" i="7" s="1" a="1"/>
  <c r="T210" i="7" s="1"/>
  <c r="U210" i="7" s="1" a="1"/>
  <c r="U210" i="7" s="1"/>
  <c r="V209" i="7" a="1"/>
  <c r="V209" i="7" s="1"/>
  <c r="T110" i="6" a="1"/>
  <c r="T110" i="6" s="1"/>
  <c r="U110" i="6" s="1" a="1"/>
  <c r="U110" i="6" s="1"/>
  <c r="V105" i="1" a="1"/>
  <c r="V105" i="1" s="1"/>
  <c r="Q106" i="1"/>
  <c r="R106" i="1" s="1" a="1"/>
  <c r="R106" i="1" s="1"/>
  <c r="S106" i="1" s="1" a="1"/>
  <c r="S106" i="1" s="1"/>
  <c r="U110" i="5" a="1"/>
  <c r="U110" i="5" s="1"/>
  <c r="Q212" i="8" l="1"/>
  <c r="R212" i="8" s="1" a="1"/>
  <c r="R212" i="8" s="1"/>
  <c r="S212" i="8" s="1" a="1"/>
  <c r="S212" i="8" s="1"/>
  <c r="T212" i="8" s="1" a="1"/>
  <c r="T212" i="8" s="1"/>
  <c r="U212" i="8" s="1" a="1"/>
  <c r="U212" i="8" s="1"/>
  <c r="V211" i="8" a="1"/>
  <c r="V211" i="8" s="1"/>
  <c r="V210" i="7" a="1"/>
  <c r="V210" i="7" s="1"/>
  <c r="Q211" i="7"/>
  <c r="R211" i="7" s="1" a="1"/>
  <c r="R211" i="7" s="1"/>
  <c r="S211" i="7" s="1" a="1"/>
  <c r="S211" i="7" s="1"/>
  <c r="T211" i="7" s="1" a="1"/>
  <c r="T211" i="7" s="1"/>
  <c r="U211" i="7" s="1" a="1"/>
  <c r="U211" i="7" s="1"/>
  <c r="Q111" i="6"/>
  <c r="R111" i="6" s="1" a="1"/>
  <c r="R111" i="6" s="1"/>
  <c r="S111" i="6" s="1" a="1"/>
  <c r="S111" i="6" s="1"/>
  <c r="V110" i="6" a="1"/>
  <c r="V110" i="6" s="1"/>
  <c r="T106" i="1" a="1"/>
  <c r="T106" i="1" s="1"/>
  <c r="U106" i="1" s="1" a="1"/>
  <c r="U106" i="1" s="1"/>
  <c r="V110" i="5" a="1"/>
  <c r="V110" i="5" s="1"/>
  <c r="Q111" i="5"/>
  <c r="R111" i="5" s="1" a="1"/>
  <c r="R111" i="5" s="1"/>
  <c r="S111" i="5" s="1" a="1"/>
  <c r="S111" i="5" s="1"/>
  <c r="T111" i="5" s="1" a="1"/>
  <c r="T111" i="5" s="1"/>
  <c r="Q213" i="8" l="1"/>
  <c r="R213" i="8" s="1" a="1"/>
  <c r="R213" i="8" s="1"/>
  <c r="S213" i="8" s="1" a="1"/>
  <c r="S213" i="8" s="1"/>
  <c r="T213" i="8" s="1" a="1"/>
  <c r="T213" i="8" s="1"/>
  <c r="U213" i="8" s="1" a="1"/>
  <c r="U213" i="8" s="1"/>
  <c r="V212" i="8" a="1"/>
  <c r="V212" i="8" s="1"/>
  <c r="Q212" i="7"/>
  <c r="R212" i="7" s="1" a="1"/>
  <c r="R212" i="7" s="1"/>
  <c r="S212" i="7" s="1" a="1"/>
  <c r="S212" i="7" s="1"/>
  <c r="T212" i="7" s="1" a="1"/>
  <c r="T212" i="7" s="1"/>
  <c r="U212" i="7" s="1" a="1"/>
  <c r="U212" i="7" s="1"/>
  <c r="V211" i="7" a="1"/>
  <c r="V211" i="7" s="1"/>
  <c r="T111" i="6" a="1"/>
  <c r="T111" i="6" s="1"/>
  <c r="U111" i="6" s="1" a="1"/>
  <c r="U111" i="6" s="1"/>
  <c r="Q107" i="1"/>
  <c r="R107" i="1" s="1" a="1"/>
  <c r="R107" i="1" s="1"/>
  <c r="S107" i="1" s="1" a="1"/>
  <c r="S107" i="1" s="1"/>
  <c r="V106" i="1" a="1"/>
  <c r="V106" i="1" s="1"/>
  <c r="U111" i="5" a="1"/>
  <c r="U111" i="5" s="1"/>
  <c r="Q214" i="8" l="1"/>
  <c r="R214" i="8" s="1" a="1"/>
  <c r="R214" i="8" s="1"/>
  <c r="S214" i="8" s="1" a="1"/>
  <c r="S214" i="8" s="1"/>
  <c r="T214" i="8" s="1" a="1"/>
  <c r="T214" i="8" s="1"/>
  <c r="U214" i="8" s="1" a="1"/>
  <c r="U214" i="8" s="1"/>
  <c r="V213" i="8" a="1"/>
  <c r="V213" i="8" s="1"/>
  <c r="Q213" i="7"/>
  <c r="R213" i="7" s="1" a="1"/>
  <c r="R213" i="7" s="1"/>
  <c r="S213" i="7" s="1" a="1"/>
  <c r="S213" i="7" s="1"/>
  <c r="T213" i="7" s="1" a="1"/>
  <c r="T213" i="7" s="1"/>
  <c r="U213" i="7" s="1" a="1"/>
  <c r="U213" i="7" s="1"/>
  <c r="V212" i="7" a="1"/>
  <c r="V212" i="7" s="1"/>
  <c r="Q112" i="6"/>
  <c r="R112" i="6" s="1" a="1"/>
  <c r="R112" i="6" s="1"/>
  <c r="S112" i="6" s="1" a="1"/>
  <c r="S112" i="6" s="1"/>
  <c r="V111" i="6" a="1"/>
  <c r="V111" i="6" s="1"/>
  <c r="T107" i="1" a="1"/>
  <c r="T107" i="1" s="1"/>
  <c r="U107" i="1" s="1" a="1"/>
  <c r="U107" i="1" s="1"/>
  <c r="V111" i="5" a="1"/>
  <c r="V111" i="5" s="1"/>
  <c r="Q112" i="5"/>
  <c r="R112" i="5" s="1" a="1"/>
  <c r="R112" i="5" s="1"/>
  <c r="S112" i="5" s="1" a="1"/>
  <c r="S112" i="5" s="1"/>
  <c r="T112" i="5" s="1" a="1"/>
  <c r="T112" i="5" s="1"/>
  <c r="Q215" i="8" l="1"/>
  <c r="R215" i="8" s="1" a="1"/>
  <c r="R215" i="8" s="1"/>
  <c r="S215" i="8" s="1" a="1"/>
  <c r="S215" i="8" s="1"/>
  <c r="T215" i="8" s="1" a="1"/>
  <c r="T215" i="8" s="1"/>
  <c r="U215" i="8" s="1" a="1"/>
  <c r="U215" i="8" s="1"/>
  <c r="V214" i="8" a="1"/>
  <c r="V214" i="8" s="1"/>
  <c r="Q214" i="7"/>
  <c r="R214" i="7" s="1" a="1"/>
  <c r="R214" i="7" s="1"/>
  <c r="S214" i="7" s="1" a="1"/>
  <c r="S214" i="7" s="1"/>
  <c r="T214" i="7" s="1" a="1"/>
  <c r="T214" i="7" s="1"/>
  <c r="U214" i="7" s="1" a="1"/>
  <c r="U214" i="7" s="1"/>
  <c r="V213" i="7" a="1"/>
  <c r="V213" i="7" s="1"/>
  <c r="T112" i="6" a="1"/>
  <c r="T112" i="6" s="1"/>
  <c r="U112" i="6" s="1" a="1"/>
  <c r="U112" i="6" s="1"/>
  <c r="Q108" i="1"/>
  <c r="R108" i="1" s="1" a="1"/>
  <c r="R108" i="1" s="1"/>
  <c r="S108" i="1" s="1" a="1"/>
  <c r="S108" i="1" s="1"/>
  <c r="V107" i="1" a="1"/>
  <c r="V107" i="1" s="1"/>
  <c r="U112" i="5" a="1"/>
  <c r="U112" i="5" s="1"/>
  <c r="V215" i="8" l="1" a="1"/>
  <c r="V215" i="8" s="1"/>
  <c r="Q216" i="8"/>
  <c r="R216" i="8" s="1" a="1"/>
  <c r="R216" i="8" s="1"/>
  <c r="S216" i="8" s="1" a="1"/>
  <c r="S216" i="8" s="1"/>
  <c r="T216" i="8" s="1" a="1"/>
  <c r="T216" i="8" s="1"/>
  <c r="U216" i="8" s="1" a="1"/>
  <c r="U216" i="8" s="1"/>
  <c r="Q215" i="7"/>
  <c r="R215" i="7" s="1" a="1"/>
  <c r="R215" i="7" s="1"/>
  <c r="S215" i="7" s="1" a="1"/>
  <c r="S215" i="7" s="1"/>
  <c r="T215" i="7" s="1" a="1"/>
  <c r="T215" i="7" s="1"/>
  <c r="U215" i="7" s="1" a="1"/>
  <c r="U215" i="7" s="1"/>
  <c r="V214" i="7" a="1"/>
  <c r="V214" i="7" s="1"/>
  <c r="Q113" i="6"/>
  <c r="R113" i="6" s="1" a="1"/>
  <c r="R113" i="6" s="1"/>
  <c r="S113" i="6" s="1" a="1"/>
  <c r="S113" i="6" s="1"/>
  <c r="V112" i="6" a="1"/>
  <c r="V112" i="6" s="1"/>
  <c r="T108" i="1" a="1"/>
  <c r="T108" i="1" s="1"/>
  <c r="U108" i="1" s="1" a="1"/>
  <c r="U108" i="1" s="1"/>
  <c r="Q113" i="5"/>
  <c r="R113" i="5" s="1" a="1"/>
  <c r="R113" i="5" s="1"/>
  <c r="S113" i="5" s="1" a="1"/>
  <c r="S113" i="5" s="1"/>
  <c r="T113" i="5" s="1" a="1"/>
  <c r="T113" i="5" s="1"/>
  <c r="V112" i="5" a="1"/>
  <c r="V112" i="5" s="1"/>
  <c r="Q217" i="8" l="1"/>
  <c r="R217" i="8" s="1" a="1"/>
  <c r="R217" i="8" s="1"/>
  <c r="S217" i="8" s="1" a="1"/>
  <c r="S217" i="8" s="1"/>
  <c r="T217" i="8" s="1" a="1"/>
  <c r="T217" i="8" s="1"/>
  <c r="U217" i="8" s="1" a="1"/>
  <c r="U217" i="8" s="1"/>
  <c r="V216" i="8" a="1"/>
  <c r="V216" i="8" s="1"/>
  <c r="V215" i="7" a="1"/>
  <c r="V215" i="7" s="1"/>
  <c r="Q216" i="7"/>
  <c r="R216" i="7" s="1" a="1"/>
  <c r="R216" i="7" s="1"/>
  <c r="S216" i="7" s="1" a="1"/>
  <c r="S216" i="7" s="1"/>
  <c r="T216" i="7" s="1" a="1"/>
  <c r="T216" i="7" s="1"/>
  <c r="U216" i="7" s="1" a="1"/>
  <c r="U216" i="7" s="1"/>
  <c r="T113" i="6" a="1"/>
  <c r="T113" i="6" s="1"/>
  <c r="U113" i="6" s="1" a="1"/>
  <c r="U113" i="6" s="1"/>
  <c r="Q109" i="1"/>
  <c r="R109" i="1" s="1" a="1"/>
  <c r="R109" i="1" s="1"/>
  <c r="S109" i="1" s="1" a="1"/>
  <c r="S109" i="1" s="1"/>
  <c r="V108" i="1" a="1"/>
  <c r="V108" i="1" s="1"/>
  <c r="U113" i="5" a="1"/>
  <c r="U113" i="5" s="1"/>
  <c r="Q218" i="8" l="1"/>
  <c r="R218" i="8" s="1" a="1"/>
  <c r="R218" i="8" s="1"/>
  <c r="S218" i="8" s="1" a="1"/>
  <c r="S218" i="8" s="1"/>
  <c r="T218" i="8" s="1" a="1"/>
  <c r="T218" i="8" s="1"/>
  <c r="U218" i="8" s="1" a="1"/>
  <c r="U218" i="8" s="1"/>
  <c r="V217" i="8" a="1"/>
  <c r="V217" i="8" s="1"/>
  <c r="V216" i="7" a="1"/>
  <c r="V216" i="7" s="1"/>
  <c r="Q217" i="7"/>
  <c r="R217" i="7" s="1" a="1"/>
  <c r="R217" i="7" s="1"/>
  <c r="S217" i="7" s="1" a="1"/>
  <c r="S217" i="7" s="1"/>
  <c r="T217" i="7" s="1" a="1"/>
  <c r="T217" i="7" s="1"/>
  <c r="U217" i="7" s="1" a="1"/>
  <c r="U217" i="7" s="1"/>
  <c r="Q114" i="6"/>
  <c r="R114" i="6" s="1" a="1"/>
  <c r="R114" i="6" s="1"/>
  <c r="S114" i="6" s="1" a="1"/>
  <c r="S114" i="6" s="1"/>
  <c r="V113" i="6" a="1"/>
  <c r="V113" i="6" s="1"/>
  <c r="T109" i="1" a="1"/>
  <c r="T109" i="1" s="1"/>
  <c r="U109" i="1" s="1" a="1"/>
  <c r="U109" i="1" s="1"/>
  <c r="V113" i="5" a="1"/>
  <c r="V113" i="5" s="1"/>
  <c r="Q114" i="5"/>
  <c r="R114" i="5" s="1" a="1"/>
  <c r="R114" i="5" s="1"/>
  <c r="S114" i="5" s="1" a="1"/>
  <c r="S114" i="5" s="1"/>
  <c r="T114" i="5" s="1" a="1"/>
  <c r="T114" i="5" s="1"/>
  <c r="V218" i="8" l="1" a="1"/>
  <c r="V218" i="8" s="1"/>
  <c r="Q219" i="8"/>
  <c r="R219" i="8" s="1" a="1"/>
  <c r="R219" i="8" s="1"/>
  <c r="S219" i="8" s="1" a="1"/>
  <c r="S219" i="8" s="1"/>
  <c r="T219" i="8" s="1" a="1"/>
  <c r="T219" i="8" s="1"/>
  <c r="U219" i="8" s="1" a="1"/>
  <c r="U219" i="8" s="1"/>
  <c r="Q218" i="7"/>
  <c r="R218" i="7" s="1" a="1"/>
  <c r="R218" i="7" s="1"/>
  <c r="S218" i="7" s="1" a="1"/>
  <c r="S218" i="7" s="1"/>
  <c r="T218" i="7" s="1" a="1"/>
  <c r="T218" i="7" s="1"/>
  <c r="U218" i="7" s="1" a="1"/>
  <c r="U218" i="7" s="1"/>
  <c r="V217" i="7" a="1"/>
  <c r="V217" i="7" s="1"/>
  <c r="T114" i="6" a="1"/>
  <c r="T114" i="6" s="1"/>
  <c r="U114" i="6" s="1" a="1"/>
  <c r="U114" i="6" s="1"/>
  <c r="V109" i="1" a="1"/>
  <c r="V109" i="1" s="1"/>
  <c r="Q110" i="1"/>
  <c r="R110" i="1" s="1" a="1"/>
  <c r="R110" i="1" s="1"/>
  <c r="S110" i="1" s="1" a="1"/>
  <c r="S110" i="1" s="1"/>
  <c r="U114" i="5" a="1"/>
  <c r="U114" i="5" s="1"/>
  <c r="Q220" i="8" l="1"/>
  <c r="R220" i="8" s="1" a="1"/>
  <c r="R220" i="8" s="1"/>
  <c r="S220" i="8" s="1" a="1"/>
  <c r="S220" i="8" s="1"/>
  <c r="T220" i="8" s="1" a="1"/>
  <c r="T220" i="8" s="1"/>
  <c r="U220" i="8" s="1" a="1"/>
  <c r="U220" i="8" s="1"/>
  <c r="V219" i="8" a="1"/>
  <c r="V219" i="8" s="1"/>
  <c r="V218" i="7" a="1"/>
  <c r="V218" i="7" s="1"/>
  <c r="Q219" i="7"/>
  <c r="R219" i="7" s="1" a="1"/>
  <c r="R219" i="7" s="1"/>
  <c r="S219" i="7" s="1" a="1"/>
  <c r="S219" i="7" s="1"/>
  <c r="T219" i="7" s="1" a="1"/>
  <c r="T219" i="7" s="1"/>
  <c r="U219" i="7" s="1" a="1"/>
  <c r="U219" i="7" s="1"/>
  <c r="V114" i="6" a="1"/>
  <c r="V114" i="6" s="1"/>
  <c r="Q115" i="6"/>
  <c r="R115" i="6" s="1" a="1"/>
  <c r="R115" i="6" s="1"/>
  <c r="S115" i="6" s="1" a="1"/>
  <c r="S115" i="6" s="1"/>
  <c r="T110" i="1" a="1"/>
  <c r="T110" i="1" s="1"/>
  <c r="U110" i="1" s="1" a="1"/>
  <c r="U110" i="1" s="1"/>
  <c r="Q115" i="5"/>
  <c r="R115" i="5" s="1" a="1"/>
  <c r="R115" i="5" s="1"/>
  <c r="S115" i="5" s="1" a="1"/>
  <c r="S115" i="5" s="1"/>
  <c r="T115" i="5" s="1" a="1"/>
  <c r="T115" i="5" s="1"/>
  <c r="V114" i="5" a="1"/>
  <c r="V114" i="5" s="1"/>
  <c r="Q221" i="8" l="1"/>
  <c r="R221" i="8" s="1" a="1"/>
  <c r="R221" i="8" s="1"/>
  <c r="S221" i="8" s="1" a="1"/>
  <c r="S221" i="8" s="1"/>
  <c r="T221" i="8" s="1" a="1"/>
  <c r="T221" i="8" s="1"/>
  <c r="U221" i="8" s="1" a="1"/>
  <c r="U221" i="8" s="1"/>
  <c r="V220" i="8" a="1"/>
  <c r="V220" i="8" s="1"/>
  <c r="Q220" i="7"/>
  <c r="R220" i="7" s="1" a="1"/>
  <c r="R220" i="7" s="1"/>
  <c r="S220" i="7" s="1" a="1"/>
  <c r="S220" i="7" s="1"/>
  <c r="T220" i="7" s="1" a="1"/>
  <c r="T220" i="7" s="1"/>
  <c r="U220" i="7" s="1" a="1"/>
  <c r="U220" i="7" s="1"/>
  <c r="V219" i="7" a="1"/>
  <c r="V219" i="7" s="1"/>
  <c r="T115" i="6" a="1"/>
  <c r="T115" i="6" s="1"/>
  <c r="U115" i="6" s="1" a="1"/>
  <c r="U115" i="6" s="1"/>
  <c r="V110" i="1" a="1"/>
  <c r="V110" i="1" s="1"/>
  <c r="Q111" i="1"/>
  <c r="R111" i="1" s="1" a="1"/>
  <c r="R111" i="1" s="1"/>
  <c r="S111" i="1" s="1" a="1"/>
  <c r="S111" i="1" s="1"/>
  <c r="U115" i="5" a="1"/>
  <c r="U115" i="5" s="1"/>
  <c r="Q222" i="8" l="1"/>
  <c r="R222" i="8" s="1" a="1"/>
  <c r="R222" i="8" s="1"/>
  <c r="S222" i="8" s="1" a="1"/>
  <c r="S222" i="8" s="1"/>
  <c r="T222" i="8" s="1" a="1"/>
  <c r="T222" i="8" s="1"/>
  <c r="U222" i="8" s="1" a="1"/>
  <c r="U222" i="8" s="1"/>
  <c r="V221" i="8" a="1"/>
  <c r="V221" i="8" s="1"/>
  <c r="Q221" i="7"/>
  <c r="R221" i="7" s="1" a="1"/>
  <c r="R221" i="7" s="1"/>
  <c r="S221" i="7" s="1" a="1"/>
  <c r="S221" i="7" s="1"/>
  <c r="T221" i="7" s="1" a="1"/>
  <c r="T221" i="7" s="1"/>
  <c r="U221" i="7" s="1" a="1"/>
  <c r="U221" i="7" s="1"/>
  <c r="V220" i="7" a="1"/>
  <c r="V220" i="7" s="1"/>
  <c r="Q116" i="6"/>
  <c r="R116" i="6" s="1" a="1"/>
  <c r="R116" i="6" s="1"/>
  <c r="S116" i="6" s="1" a="1"/>
  <c r="S116" i="6" s="1"/>
  <c r="V115" i="6" a="1"/>
  <c r="V115" i="6" s="1"/>
  <c r="T111" i="1" a="1"/>
  <c r="T111" i="1" s="1"/>
  <c r="U111" i="1" s="1" a="1"/>
  <c r="U111" i="1" s="1"/>
  <c r="Q116" i="5"/>
  <c r="R116" i="5" s="1" a="1"/>
  <c r="R116" i="5" s="1"/>
  <c r="S116" i="5" s="1" a="1"/>
  <c r="S116" i="5" s="1"/>
  <c r="T116" i="5" s="1" a="1"/>
  <c r="T116" i="5" s="1"/>
  <c r="V115" i="5" a="1"/>
  <c r="V115" i="5" s="1"/>
  <c r="Q223" i="8" l="1"/>
  <c r="R223" i="8" s="1" a="1"/>
  <c r="R223" i="8" s="1"/>
  <c r="S223" i="8" s="1" a="1"/>
  <c r="S223" i="8" s="1"/>
  <c r="T223" i="8" s="1" a="1"/>
  <c r="T223" i="8" s="1"/>
  <c r="U223" i="8" s="1" a="1"/>
  <c r="U223" i="8" s="1"/>
  <c r="V222" i="8" a="1"/>
  <c r="V222" i="8" s="1"/>
  <c r="Q222" i="7"/>
  <c r="R222" i="7" s="1" a="1"/>
  <c r="R222" i="7" s="1"/>
  <c r="S222" i="7" s="1" a="1"/>
  <c r="S222" i="7" s="1"/>
  <c r="T222" i="7" s="1" a="1"/>
  <c r="T222" i="7" s="1"/>
  <c r="U222" i="7" s="1" a="1"/>
  <c r="U222" i="7" s="1"/>
  <c r="V221" i="7" a="1"/>
  <c r="V221" i="7" s="1"/>
  <c r="T116" i="6" a="1"/>
  <c r="T116" i="6" s="1"/>
  <c r="U116" i="6" s="1" a="1"/>
  <c r="U116" i="6" s="1"/>
  <c r="Q112" i="1"/>
  <c r="R112" i="1" s="1" a="1"/>
  <c r="R112" i="1" s="1"/>
  <c r="S112" i="1" s="1" a="1"/>
  <c r="S112" i="1" s="1"/>
  <c r="V111" i="1" a="1"/>
  <c r="V111" i="1" s="1"/>
  <c r="U116" i="5" a="1"/>
  <c r="U116" i="5" s="1"/>
  <c r="V223" i="8" l="1" a="1"/>
  <c r="V223" i="8" s="1"/>
  <c r="Q224" i="8"/>
  <c r="R224" i="8" s="1" a="1"/>
  <c r="R224" i="8" s="1"/>
  <c r="S224" i="8" s="1" a="1"/>
  <c r="S224" i="8" s="1"/>
  <c r="T224" i="8" s="1" a="1"/>
  <c r="T224" i="8" s="1"/>
  <c r="U224" i="8" s="1" a="1"/>
  <c r="U224" i="8" s="1"/>
  <c r="Q223" i="7"/>
  <c r="R223" i="7" s="1" a="1"/>
  <c r="R223" i="7" s="1"/>
  <c r="S223" i="7" s="1" a="1"/>
  <c r="S223" i="7" s="1"/>
  <c r="T223" i="7" s="1" a="1"/>
  <c r="T223" i="7" s="1"/>
  <c r="U223" i="7" s="1" a="1"/>
  <c r="U223" i="7" s="1"/>
  <c r="V222" i="7" a="1"/>
  <c r="V222" i="7" s="1"/>
  <c r="Q117" i="6"/>
  <c r="R117" i="6" s="1" a="1"/>
  <c r="R117" i="6" s="1"/>
  <c r="S117" i="6" s="1" a="1"/>
  <c r="S117" i="6" s="1"/>
  <c r="V116" i="6" a="1"/>
  <c r="V116" i="6" s="1"/>
  <c r="T112" i="1" a="1"/>
  <c r="T112" i="1" s="1"/>
  <c r="U112" i="1" s="1" a="1"/>
  <c r="U112" i="1" s="1"/>
  <c r="Q117" i="5"/>
  <c r="R117" i="5" s="1" a="1"/>
  <c r="R117" i="5" s="1"/>
  <c r="S117" i="5" s="1" a="1"/>
  <c r="S117" i="5" s="1"/>
  <c r="T117" i="5" s="1" a="1"/>
  <c r="T117" i="5" s="1"/>
  <c r="V116" i="5" a="1"/>
  <c r="V116" i="5" s="1"/>
  <c r="Q225" i="8" l="1"/>
  <c r="R225" i="8" s="1" a="1"/>
  <c r="R225" i="8" s="1"/>
  <c r="S225" i="8" s="1" a="1"/>
  <c r="S225" i="8" s="1"/>
  <c r="T225" i="8" s="1" a="1"/>
  <c r="T225" i="8" s="1"/>
  <c r="U225" i="8" s="1" a="1"/>
  <c r="U225" i="8" s="1"/>
  <c r="V224" i="8" a="1"/>
  <c r="V224" i="8" s="1"/>
  <c r="V223" i="7" a="1"/>
  <c r="V223" i="7" s="1"/>
  <c r="Q224" i="7"/>
  <c r="R224" i="7" s="1" a="1"/>
  <c r="R224" i="7" s="1"/>
  <c r="S224" i="7" s="1" a="1"/>
  <c r="S224" i="7" s="1"/>
  <c r="T224" i="7" s="1" a="1"/>
  <c r="T224" i="7" s="1"/>
  <c r="U224" i="7" s="1" a="1"/>
  <c r="U224" i="7" s="1"/>
  <c r="T117" i="6" a="1"/>
  <c r="T117" i="6" s="1"/>
  <c r="U117" i="6" s="1" a="1"/>
  <c r="U117" i="6" s="1"/>
  <c r="Q113" i="1"/>
  <c r="R113" i="1" s="1" a="1"/>
  <c r="R113" i="1" s="1"/>
  <c r="S113" i="1" s="1" a="1"/>
  <c r="S113" i="1" s="1"/>
  <c r="V112" i="1" a="1"/>
  <c r="V112" i="1" s="1"/>
  <c r="U117" i="5" a="1"/>
  <c r="U117" i="5" s="1"/>
  <c r="Q226" i="8" l="1"/>
  <c r="R226" i="8" s="1" a="1"/>
  <c r="R226" i="8" s="1"/>
  <c r="S226" i="8" s="1" a="1"/>
  <c r="S226" i="8" s="1"/>
  <c r="T226" i="8" s="1" a="1"/>
  <c r="T226" i="8" s="1"/>
  <c r="U226" i="8" s="1" a="1"/>
  <c r="U226" i="8" s="1"/>
  <c r="V225" i="8" a="1"/>
  <c r="V225" i="8" s="1"/>
  <c r="V224" i="7" a="1"/>
  <c r="V224" i="7" s="1"/>
  <c r="Q225" i="7"/>
  <c r="R225" i="7" s="1" a="1"/>
  <c r="R225" i="7" s="1"/>
  <c r="S225" i="7" s="1" a="1"/>
  <c r="S225" i="7" s="1"/>
  <c r="T225" i="7" s="1" a="1"/>
  <c r="T225" i="7" s="1"/>
  <c r="U225" i="7" s="1" a="1"/>
  <c r="U225" i="7" s="1"/>
  <c r="V117" i="6" a="1"/>
  <c r="V117" i="6" s="1"/>
  <c r="Q118" i="6"/>
  <c r="R118" i="6" s="1" a="1"/>
  <c r="R118" i="6" s="1"/>
  <c r="S118" i="6" s="1" a="1"/>
  <c r="S118" i="6" s="1"/>
  <c r="T113" i="1" a="1"/>
  <c r="T113" i="1" s="1"/>
  <c r="U113" i="1" s="1" a="1"/>
  <c r="U113" i="1" s="1"/>
  <c r="V117" i="5" a="1"/>
  <c r="V117" i="5" s="1"/>
  <c r="Q118" i="5"/>
  <c r="R118" i="5" s="1" a="1"/>
  <c r="R118" i="5" s="1"/>
  <c r="S118" i="5" s="1" a="1"/>
  <c r="S118" i="5" s="1"/>
  <c r="T118" i="5" s="1" a="1"/>
  <c r="T118" i="5" s="1"/>
  <c r="V226" i="8" l="1" a="1"/>
  <c r="V226" i="8" s="1"/>
  <c r="Q227" i="8"/>
  <c r="R227" i="8" s="1" a="1"/>
  <c r="R227" i="8" s="1"/>
  <c r="S227" i="8" s="1" a="1"/>
  <c r="S227" i="8" s="1"/>
  <c r="T227" i="8" s="1" a="1"/>
  <c r="T227" i="8" s="1"/>
  <c r="U227" i="8" s="1" a="1"/>
  <c r="U227" i="8" s="1"/>
  <c r="Q226" i="7"/>
  <c r="R226" i="7" s="1" a="1"/>
  <c r="R226" i="7" s="1"/>
  <c r="S226" i="7" s="1" a="1"/>
  <c r="S226" i="7" s="1"/>
  <c r="T226" i="7" s="1" a="1"/>
  <c r="T226" i="7" s="1"/>
  <c r="U226" i="7" s="1" a="1"/>
  <c r="U226" i="7" s="1"/>
  <c r="V225" i="7" a="1"/>
  <c r="V225" i="7" s="1"/>
  <c r="T118" i="6" a="1"/>
  <c r="T118" i="6" s="1"/>
  <c r="U118" i="6" s="1" a="1"/>
  <c r="U118" i="6" s="1"/>
  <c r="Q114" i="1"/>
  <c r="R114" i="1" s="1" a="1"/>
  <c r="R114" i="1" s="1"/>
  <c r="S114" i="1" s="1" a="1"/>
  <c r="S114" i="1" s="1"/>
  <c r="V113" i="1" a="1"/>
  <c r="V113" i="1" s="1"/>
  <c r="U118" i="5" a="1"/>
  <c r="U118" i="5" s="1"/>
  <c r="Q228" i="8" l="1"/>
  <c r="R228" i="8" s="1" a="1"/>
  <c r="R228" i="8" s="1"/>
  <c r="S228" i="8" s="1" a="1"/>
  <c r="S228" i="8" s="1"/>
  <c r="T228" i="8" s="1" a="1"/>
  <c r="T228" i="8" s="1"/>
  <c r="U228" i="8" s="1" a="1"/>
  <c r="U228" i="8" s="1"/>
  <c r="V227" i="8" a="1"/>
  <c r="V227" i="8" s="1"/>
  <c r="V226" i="7" a="1"/>
  <c r="V226" i="7" s="1"/>
  <c r="Q227" i="7"/>
  <c r="R227" i="7" s="1" a="1"/>
  <c r="R227" i="7" s="1"/>
  <c r="S227" i="7" s="1" a="1"/>
  <c r="S227" i="7" s="1"/>
  <c r="T227" i="7" s="1" a="1"/>
  <c r="T227" i="7" s="1"/>
  <c r="U227" i="7" s="1" a="1"/>
  <c r="U227" i="7" s="1"/>
  <c r="Q119" i="6"/>
  <c r="R119" i="6" s="1" a="1"/>
  <c r="R119" i="6" s="1"/>
  <c r="S119" i="6" s="1" a="1"/>
  <c r="S119" i="6" s="1"/>
  <c r="V118" i="6" a="1"/>
  <c r="V118" i="6" s="1"/>
  <c r="T114" i="1" a="1"/>
  <c r="T114" i="1" s="1"/>
  <c r="U114" i="1" s="1" a="1"/>
  <c r="U114" i="1" s="1"/>
  <c r="V118" i="5" a="1"/>
  <c r="V118" i="5" s="1"/>
  <c r="Q119" i="5"/>
  <c r="R119" i="5" s="1" a="1"/>
  <c r="R119" i="5" s="1"/>
  <c r="S119" i="5" s="1" a="1"/>
  <c r="S119" i="5" s="1"/>
  <c r="T119" i="5" s="1" a="1"/>
  <c r="T119" i="5" s="1"/>
  <c r="Q229" i="8" l="1"/>
  <c r="R229" i="8" s="1" a="1"/>
  <c r="R229" i="8" s="1"/>
  <c r="S229" i="8" s="1" a="1"/>
  <c r="S229" i="8" s="1"/>
  <c r="T229" i="8" s="1" a="1"/>
  <c r="T229" i="8" s="1"/>
  <c r="U229" i="8" s="1" a="1"/>
  <c r="U229" i="8" s="1"/>
  <c r="V228" i="8" a="1"/>
  <c r="V228" i="8" s="1"/>
  <c r="Q228" i="7"/>
  <c r="R228" i="7" s="1" a="1"/>
  <c r="R228" i="7" s="1"/>
  <c r="S228" i="7" s="1" a="1"/>
  <c r="S228" i="7" s="1"/>
  <c r="T228" i="7" s="1" a="1"/>
  <c r="T228" i="7" s="1"/>
  <c r="U228" i="7" s="1" a="1"/>
  <c r="U228" i="7" s="1"/>
  <c r="V227" i="7" a="1"/>
  <c r="V227" i="7" s="1"/>
  <c r="T119" i="6" a="1"/>
  <c r="T119" i="6" s="1"/>
  <c r="U119" i="6" s="1" a="1"/>
  <c r="U119" i="6" s="1"/>
  <c r="Q115" i="1"/>
  <c r="R115" i="1" s="1" a="1"/>
  <c r="R115" i="1" s="1"/>
  <c r="S115" i="1" s="1" a="1"/>
  <c r="S115" i="1" s="1"/>
  <c r="V114" i="1" a="1"/>
  <c r="V114" i="1" s="1"/>
  <c r="U119" i="5" a="1"/>
  <c r="U119" i="5" s="1"/>
  <c r="Q230" i="8" l="1"/>
  <c r="R230" i="8" s="1" a="1"/>
  <c r="R230" i="8" s="1"/>
  <c r="S230" i="8" s="1" a="1"/>
  <c r="S230" i="8" s="1"/>
  <c r="T230" i="8" s="1" a="1"/>
  <c r="T230" i="8" s="1"/>
  <c r="U230" i="8" s="1" a="1"/>
  <c r="U230" i="8" s="1"/>
  <c r="V229" i="8" a="1"/>
  <c r="V229" i="8" s="1"/>
  <c r="Q229" i="7"/>
  <c r="R229" i="7" s="1" a="1"/>
  <c r="R229" i="7" s="1"/>
  <c r="S229" i="7" s="1" a="1"/>
  <c r="S229" i="7" s="1"/>
  <c r="T229" i="7" s="1" a="1"/>
  <c r="T229" i="7" s="1"/>
  <c r="U229" i="7" s="1" a="1"/>
  <c r="U229" i="7" s="1"/>
  <c r="V228" i="7" a="1"/>
  <c r="V228" i="7" s="1"/>
  <c r="V119" i="6" a="1"/>
  <c r="V119" i="6" s="1"/>
  <c r="Q120" i="6"/>
  <c r="R120" i="6" s="1" a="1"/>
  <c r="R120" i="6" s="1"/>
  <c r="S120" i="6" s="1" a="1"/>
  <c r="S120" i="6" s="1"/>
  <c r="T115" i="1" a="1"/>
  <c r="T115" i="1" s="1"/>
  <c r="U115" i="1" s="1" a="1"/>
  <c r="U115" i="1" s="1"/>
  <c r="V119" i="5" a="1"/>
  <c r="V119" i="5" s="1"/>
  <c r="Q120" i="5"/>
  <c r="R120" i="5" s="1" a="1"/>
  <c r="R120" i="5" s="1"/>
  <c r="S120" i="5" s="1" a="1"/>
  <c r="S120" i="5" s="1"/>
  <c r="T120" i="5" s="1" a="1"/>
  <c r="T120" i="5" s="1"/>
  <c r="V230" i="8" l="1" a="1"/>
  <c r="V230" i="8" s="1"/>
  <c r="Q231" i="8"/>
  <c r="R231" i="8" s="1" a="1"/>
  <c r="R231" i="8" s="1"/>
  <c r="S231" i="8" s="1" a="1"/>
  <c r="S231" i="8" s="1"/>
  <c r="T231" i="8" s="1" a="1"/>
  <c r="T231" i="8" s="1"/>
  <c r="U231" i="8" s="1" a="1"/>
  <c r="U231" i="8" s="1"/>
  <c r="Q230" i="7"/>
  <c r="R230" i="7" s="1" a="1"/>
  <c r="R230" i="7" s="1"/>
  <c r="S230" i="7" s="1" a="1"/>
  <c r="S230" i="7" s="1"/>
  <c r="T230" i="7" s="1" a="1"/>
  <c r="T230" i="7" s="1"/>
  <c r="U230" i="7" s="1" a="1"/>
  <c r="U230" i="7" s="1"/>
  <c r="V229" i="7" a="1"/>
  <c r="V229" i="7" s="1"/>
  <c r="T120" i="6" a="1"/>
  <c r="T120" i="6" s="1"/>
  <c r="U120" i="6" s="1" a="1"/>
  <c r="U120" i="6" s="1"/>
  <c r="Q116" i="1"/>
  <c r="R116" i="1" s="1" a="1"/>
  <c r="R116" i="1" s="1"/>
  <c r="S116" i="1" s="1" a="1"/>
  <c r="S116" i="1" s="1"/>
  <c r="V115" i="1" a="1"/>
  <c r="V115" i="1" s="1"/>
  <c r="U120" i="5" a="1"/>
  <c r="U120" i="5" s="1"/>
  <c r="V231" i="8" l="1" a="1"/>
  <c r="V231" i="8" s="1"/>
  <c r="Q232" i="8"/>
  <c r="R232" i="8" s="1" a="1"/>
  <c r="R232" i="8" s="1"/>
  <c r="S232" i="8" s="1" a="1"/>
  <c r="S232" i="8" s="1"/>
  <c r="T232" i="8" s="1" a="1"/>
  <c r="T232" i="8" s="1"/>
  <c r="U232" i="8" s="1" a="1"/>
  <c r="U232" i="8" s="1"/>
  <c r="Q231" i="7"/>
  <c r="R231" i="7" s="1" a="1"/>
  <c r="R231" i="7" s="1"/>
  <c r="S231" i="7" s="1" a="1"/>
  <c r="S231" i="7" s="1"/>
  <c r="T231" i="7" s="1" a="1"/>
  <c r="T231" i="7" s="1"/>
  <c r="U231" i="7" s="1" a="1"/>
  <c r="U231" i="7" s="1"/>
  <c r="V230" i="7" a="1"/>
  <c r="V230" i="7" s="1"/>
  <c r="V120" i="6" a="1"/>
  <c r="V120" i="6" s="1"/>
  <c r="Q121" i="6"/>
  <c r="R121" i="6" s="1" a="1"/>
  <c r="R121" i="6" s="1"/>
  <c r="S121" i="6" s="1" a="1"/>
  <c r="S121" i="6" s="1"/>
  <c r="T116" i="1" a="1"/>
  <c r="T116" i="1" s="1"/>
  <c r="U116" i="1" s="1" a="1"/>
  <c r="U116" i="1" s="1"/>
  <c r="V120" i="5" a="1"/>
  <c r="V120" i="5" s="1"/>
  <c r="Q121" i="5"/>
  <c r="R121" i="5" s="1" a="1"/>
  <c r="R121" i="5" s="1"/>
  <c r="S121" i="5" s="1" a="1"/>
  <c r="S121" i="5" s="1"/>
  <c r="T121" i="5" s="1" a="1"/>
  <c r="T121" i="5" s="1"/>
  <c r="V232" i="8" l="1" a="1"/>
  <c r="V232" i="8" s="1"/>
  <c r="Q233" i="8"/>
  <c r="R233" i="8" s="1" a="1"/>
  <c r="R233" i="8" s="1"/>
  <c r="S233" i="8" s="1" a="1"/>
  <c r="S233" i="8" s="1"/>
  <c r="T233" i="8" s="1" a="1"/>
  <c r="T233" i="8" s="1"/>
  <c r="U233" i="8" s="1" a="1"/>
  <c r="U233" i="8" s="1"/>
  <c r="V231" i="7" a="1"/>
  <c r="V231" i="7" s="1"/>
  <c r="Q232" i="7"/>
  <c r="R232" i="7" s="1" a="1"/>
  <c r="R232" i="7" s="1"/>
  <c r="S232" i="7" s="1" a="1"/>
  <c r="S232" i="7" s="1"/>
  <c r="T232" i="7" s="1" a="1"/>
  <c r="T232" i="7" s="1"/>
  <c r="U232" i="7" s="1" a="1"/>
  <c r="U232" i="7" s="1"/>
  <c r="T121" i="6" a="1"/>
  <c r="T121" i="6" s="1"/>
  <c r="U121" i="6" s="1" a="1"/>
  <c r="U121" i="6" s="1"/>
  <c r="Q117" i="1"/>
  <c r="R117" i="1" s="1" a="1"/>
  <c r="R117" i="1" s="1"/>
  <c r="S117" i="1" s="1" a="1"/>
  <c r="S117" i="1" s="1"/>
  <c r="V116" i="1" a="1"/>
  <c r="V116" i="1" s="1"/>
  <c r="U121" i="5" a="1"/>
  <c r="U121" i="5" s="1"/>
  <c r="Q234" i="8" l="1"/>
  <c r="R234" i="8" s="1" a="1"/>
  <c r="R234" i="8" s="1"/>
  <c r="S234" i="8" s="1" a="1"/>
  <c r="S234" i="8" s="1"/>
  <c r="T234" i="8" s="1" a="1"/>
  <c r="T234" i="8" s="1"/>
  <c r="U234" i="8" s="1" a="1"/>
  <c r="U234" i="8" s="1"/>
  <c r="V233" i="8" a="1"/>
  <c r="V233" i="8" s="1"/>
  <c r="V232" i="7" a="1"/>
  <c r="V232" i="7" s="1"/>
  <c r="Q233" i="7"/>
  <c r="R233" i="7" s="1" a="1"/>
  <c r="R233" i="7" s="1"/>
  <c r="S233" i="7" s="1" a="1"/>
  <c r="S233" i="7" s="1"/>
  <c r="T233" i="7" s="1" a="1"/>
  <c r="T233" i="7" s="1"/>
  <c r="U233" i="7" s="1" a="1"/>
  <c r="U233" i="7" s="1"/>
  <c r="Q122" i="6"/>
  <c r="R122" i="6" s="1" a="1"/>
  <c r="R122" i="6" s="1"/>
  <c r="S122" i="6" s="1" a="1"/>
  <c r="S122" i="6" s="1"/>
  <c r="V121" i="6" a="1"/>
  <c r="V121" i="6" s="1"/>
  <c r="T117" i="1" a="1"/>
  <c r="T117" i="1" s="1"/>
  <c r="U117" i="1" s="1" a="1"/>
  <c r="U117" i="1" s="1"/>
  <c r="Q122" i="5"/>
  <c r="R122" i="5" s="1" a="1"/>
  <c r="R122" i="5" s="1"/>
  <c r="S122" i="5" s="1" a="1"/>
  <c r="S122" i="5" s="1"/>
  <c r="T122" i="5" s="1" a="1"/>
  <c r="T122" i="5" s="1"/>
  <c r="V121" i="5" a="1"/>
  <c r="V121" i="5" s="1"/>
  <c r="V234" i="8" l="1" a="1"/>
  <c r="V234" i="8" s="1"/>
  <c r="Q235" i="8"/>
  <c r="R235" i="8" s="1" a="1"/>
  <c r="R235" i="8" s="1"/>
  <c r="S235" i="8" s="1" a="1"/>
  <c r="S235" i="8" s="1"/>
  <c r="T235" i="8" s="1" a="1"/>
  <c r="T235" i="8" s="1"/>
  <c r="U235" i="8" s="1" a="1"/>
  <c r="U235" i="8" s="1"/>
  <c r="Q234" i="7"/>
  <c r="R234" i="7" s="1" a="1"/>
  <c r="R234" i="7" s="1"/>
  <c r="S234" i="7" s="1" a="1"/>
  <c r="S234" i="7" s="1"/>
  <c r="T234" i="7" s="1" a="1"/>
  <c r="T234" i="7" s="1"/>
  <c r="U234" i="7" s="1" a="1"/>
  <c r="U234" i="7" s="1"/>
  <c r="V233" i="7" a="1"/>
  <c r="V233" i="7" s="1"/>
  <c r="T122" i="6" a="1"/>
  <c r="T122" i="6" s="1"/>
  <c r="U122" i="6" s="1" a="1"/>
  <c r="U122" i="6" s="1"/>
  <c r="V117" i="1" a="1"/>
  <c r="V117" i="1" s="1"/>
  <c r="Q118" i="1"/>
  <c r="R118" i="1" s="1" a="1"/>
  <c r="R118" i="1" s="1"/>
  <c r="S118" i="1" s="1" a="1"/>
  <c r="S118" i="1" s="1"/>
  <c r="U122" i="5" a="1"/>
  <c r="U122" i="5" s="1"/>
  <c r="V235" i="8" l="1" a="1"/>
  <c r="V235" i="8" s="1"/>
  <c r="Q236" i="8"/>
  <c r="R236" i="8" s="1" a="1"/>
  <c r="R236" i="8" s="1"/>
  <c r="S236" i="8" s="1" a="1"/>
  <c r="S236" i="8" s="1"/>
  <c r="T236" i="8" s="1" a="1"/>
  <c r="T236" i="8" s="1"/>
  <c r="U236" i="8" s="1" a="1"/>
  <c r="U236" i="8" s="1"/>
  <c r="V234" i="7" a="1"/>
  <c r="V234" i="7" s="1"/>
  <c r="Q235" i="7"/>
  <c r="R235" i="7" s="1" a="1"/>
  <c r="R235" i="7" s="1"/>
  <c r="S235" i="7" s="1" a="1"/>
  <c r="S235" i="7" s="1"/>
  <c r="T235" i="7" s="1" a="1"/>
  <c r="T235" i="7" s="1"/>
  <c r="U235" i="7" s="1" a="1"/>
  <c r="U235" i="7" s="1"/>
  <c r="V122" i="6" a="1"/>
  <c r="V122" i="6" s="1"/>
  <c r="Q123" i="6"/>
  <c r="R123" i="6" s="1" a="1"/>
  <c r="R123" i="6" s="1"/>
  <c r="S123" i="6" s="1" a="1"/>
  <c r="S123" i="6" s="1"/>
  <c r="T118" i="1" a="1"/>
  <c r="T118" i="1" s="1"/>
  <c r="U118" i="1" s="1" a="1"/>
  <c r="U118" i="1" s="1"/>
  <c r="V122" i="5" a="1"/>
  <c r="V122" i="5" s="1"/>
  <c r="Q123" i="5"/>
  <c r="R123" i="5" s="1" a="1"/>
  <c r="R123" i="5" s="1"/>
  <c r="S123" i="5" s="1" a="1"/>
  <c r="S123" i="5" s="1"/>
  <c r="T123" i="5" s="1" a="1"/>
  <c r="T123" i="5" s="1"/>
  <c r="Q237" i="8" l="1"/>
  <c r="R237" i="8" s="1" a="1"/>
  <c r="R237" i="8" s="1"/>
  <c r="S237" i="8" s="1" a="1"/>
  <c r="S237" i="8" s="1"/>
  <c r="T237" i="8" s="1" a="1"/>
  <c r="T237" i="8" s="1"/>
  <c r="U237" i="8" s="1" a="1"/>
  <c r="U237" i="8" s="1"/>
  <c r="V236" i="8" a="1"/>
  <c r="V236" i="8" s="1"/>
  <c r="Q236" i="7"/>
  <c r="R236" i="7" s="1" a="1"/>
  <c r="R236" i="7" s="1"/>
  <c r="S236" i="7" s="1" a="1"/>
  <c r="S236" i="7" s="1"/>
  <c r="T236" i="7" s="1" a="1"/>
  <c r="T236" i="7" s="1"/>
  <c r="U236" i="7" s="1" a="1"/>
  <c r="U236" i="7" s="1"/>
  <c r="V235" i="7" a="1"/>
  <c r="V235" i="7" s="1"/>
  <c r="T123" i="6" a="1"/>
  <c r="T123" i="6" s="1"/>
  <c r="U123" i="6" s="1" a="1"/>
  <c r="U123" i="6" s="1"/>
  <c r="Q119" i="1"/>
  <c r="R119" i="1" s="1" a="1"/>
  <c r="R119" i="1" s="1"/>
  <c r="S119" i="1" s="1" a="1"/>
  <c r="S119" i="1" s="1"/>
  <c r="V118" i="1" a="1"/>
  <c r="V118" i="1" s="1"/>
  <c r="U123" i="5" a="1"/>
  <c r="U123" i="5" s="1"/>
  <c r="V237" i="8" l="1" a="1"/>
  <c r="V237" i="8" s="1"/>
  <c r="Q238" i="8"/>
  <c r="R238" i="8" s="1" a="1"/>
  <c r="R238" i="8" s="1"/>
  <c r="S238" i="8" s="1" a="1"/>
  <c r="S238" i="8" s="1"/>
  <c r="T238" i="8" s="1" a="1"/>
  <c r="T238" i="8" s="1"/>
  <c r="U238" i="8" s="1" a="1"/>
  <c r="U238" i="8" s="1"/>
  <c r="Q237" i="7"/>
  <c r="R237" i="7" s="1" a="1"/>
  <c r="R237" i="7" s="1"/>
  <c r="S237" i="7" s="1" a="1"/>
  <c r="S237" i="7" s="1"/>
  <c r="T237" i="7" s="1" a="1"/>
  <c r="T237" i="7" s="1"/>
  <c r="U237" i="7" s="1" a="1"/>
  <c r="U237" i="7" s="1"/>
  <c r="V236" i="7" a="1"/>
  <c r="V236" i="7" s="1"/>
  <c r="Q124" i="6"/>
  <c r="R124" i="6" s="1" a="1"/>
  <c r="R124" i="6" s="1"/>
  <c r="S124" i="6" s="1" a="1"/>
  <c r="S124" i="6" s="1"/>
  <c r="V123" i="6" a="1"/>
  <c r="V123" i="6" s="1"/>
  <c r="T119" i="1" a="1"/>
  <c r="T119" i="1" s="1"/>
  <c r="U119" i="1" s="1" a="1"/>
  <c r="U119" i="1" s="1"/>
  <c r="Q124" i="5"/>
  <c r="R124" i="5" s="1" a="1"/>
  <c r="R124" i="5" s="1"/>
  <c r="S124" i="5" s="1" a="1"/>
  <c r="S124" i="5" s="1"/>
  <c r="T124" i="5" s="1" a="1"/>
  <c r="T124" i="5" s="1"/>
  <c r="V123" i="5" a="1"/>
  <c r="V123" i="5" s="1"/>
  <c r="V238" i="8" l="1" a="1"/>
  <c r="V238" i="8" s="1"/>
  <c r="Q239" i="8"/>
  <c r="R239" i="8" s="1" a="1"/>
  <c r="R239" i="8" s="1"/>
  <c r="S239" i="8" s="1" a="1"/>
  <c r="S239" i="8" s="1"/>
  <c r="T239" i="8" s="1" a="1"/>
  <c r="T239" i="8" s="1"/>
  <c r="U239" i="8" s="1" a="1"/>
  <c r="U239" i="8" s="1"/>
  <c r="Q238" i="7"/>
  <c r="R238" i="7" s="1" a="1"/>
  <c r="R238" i="7" s="1"/>
  <c r="S238" i="7" s="1" a="1"/>
  <c r="S238" i="7" s="1"/>
  <c r="T238" i="7" s="1" a="1"/>
  <c r="T238" i="7" s="1"/>
  <c r="U238" i="7" s="1" a="1"/>
  <c r="U238" i="7" s="1"/>
  <c r="V237" i="7" a="1"/>
  <c r="V237" i="7" s="1"/>
  <c r="T124" i="6" a="1"/>
  <c r="T124" i="6" s="1"/>
  <c r="U124" i="6" s="1" a="1"/>
  <c r="U124" i="6" s="1"/>
  <c r="V119" i="1" a="1"/>
  <c r="V119" i="1" s="1"/>
  <c r="Q120" i="1"/>
  <c r="R120" i="1" s="1" a="1"/>
  <c r="R120" i="1" s="1"/>
  <c r="S120" i="1" s="1" a="1"/>
  <c r="S120" i="1" s="1"/>
  <c r="U124" i="5" a="1"/>
  <c r="U124" i="5" s="1"/>
  <c r="V239" i="8" l="1" a="1"/>
  <c r="V239" i="8" s="1"/>
  <c r="Q240" i="8"/>
  <c r="R240" i="8" s="1" a="1"/>
  <c r="R240" i="8" s="1"/>
  <c r="S240" i="8" s="1" a="1"/>
  <c r="S240" i="8" s="1"/>
  <c r="T240" i="8" s="1" a="1"/>
  <c r="T240" i="8" s="1"/>
  <c r="U240" i="8" s="1" a="1"/>
  <c r="U240" i="8" s="1"/>
  <c r="Q239" i="7"/>
  <c r="R239" i="7" s="1" a="1"/>
  <c r="R239" i="7" s="1"/>
  <c r="S239" i="7" s="1" a="1"/>
  <c r="S239" i="7" s="1"/>
  <c r="T239" i="7" s="1" a="1"/>
  <c r="T239" i="7" s="1"/>
  <c r="U239" i="7" s="1" a="1"/>
  <c r="U239" i="7" s="1"/>
  <c r="V238" i="7" a="1"/>
  <c r="V238" i="7" s="1"/>
  <c r="Q125" i="6"/>
  <c r="R125" i="6" s="1" a="1"/>
  <c r="R125" i="6" s="1"/>
  <c r="S125" i="6" s="1" a="1"/>
  <c r="S125" i="6" s="1"/>
  <c r="V124" i="6" a="1"/>
  <c r="V124" i="6" s="1"/>
  <c r="T120" i="1" a="1"/>
  <c r="T120" i="1" s="1"/>
  <c r="U120" i="1" s="1" a="1"/>
  <c r="U120" i="1" s="1"/>
  <c r="V124" i="5" a="1"/>
  <c r="V124" i="5" s="1"/>
  <c r="Q125" i="5"/>
  <c r="R125" i="5" s="1" a="1"/>
  <c r="R125" i="5" s="1"/>
  <c r="S125" i="5" s="1" a="1"/>
  <c r="S125" i="5" s="1"/>
  <c r="T125" i="5" s="1" a="1"/>
  <c r="T125" i="5" s="1"/>
  <c r="V240" i="8" l="1" a="1"/>
  <c r="V240" i="8" s="1"/>
  <c r="Q241" i="8"/>
  <c r="R241" i="8" s="1" a="1"/>
  <c r="R241" i="8" s="1"/>
  <c r="S241" i="8" s="1" a="1"/>
  <c r="S241" i="8" s="1"/>
  <c r="T241" i="8" s="1" a="1"/>
  <c r="T241" i="8" s="1"/>
  <c r="U241" i="8" s="1" a="1"/>
  <c r="U241" i="8" s="1"/>
  <c r="V239" i="7" a="1"/>
  <c r="V239" i="7" s="1"/>
  <c r="Q240" i="7"/>
  <c r="R240" i="7" s="1" a="1"/>
  <c r="R240" i="7" s="1"/>
  <c r="S240" i="7" s="1" a="1"/>
  <c r="S240" i="7" s="1"/>
  <c r="T240" i="7" s="1" a="1"/>
  <c r="T240" i="7" s="1"/>
  <c r="U240" i="7" s="1" a="1"/>
  <c r="U240" i="7" s="1"/>
  <c r="T125" i="6" a="1"/>
  <c r="T125" i="6" s="1"/>
  <c r="U125" i="6" s="1" a="1"/>
  <c r="U125" i="6" s="1"/>
  <c r="V120" i="1" a="1"/>
  <c r="V120" i="1" s="1"/>
  <c r="Q121" i="1"/>
  <c r="R121" i="1" s="1" a="1"/>
  <c r="R121" i="1" s="1"/>
  <c r="S121" i="1" s="1" a="1"/>
  <c r="S121" i="1" s="1"/>
  <c r="U125" i="5" a="1"/>
  <c r="U125" i="5" s="1"/>
  <c r="Q242" i="8" l="1"/>
  <c r="R242" i="8" s="1" a="1"/>
  <c r="R242" i="8" s="1"/>
  <c r="S242" i="8" s="1" a="1"/>
  <c r="S242" i="8" s="1"/>
  <c r="T242" i="8" s="1" a="1"/>
  <c r="T242" i="8" s="1"/>
  <c r="U242" i="8" s="1" a="1"/>
  <c r="U242" i="8" s="1"/>
  <c r="V241" i="8" a="1"/>
  <c r="V241" i="8" s="1"/>
  <c r="V240" i="7" a="1"/>
  <c r="V240" i="7" s="1"/>
  <c r="Q241" i="7"/>
  <c r="R241" i="7" s="1" a="1"/>
  <c r="R241" i="7" s="1"/>
  <c r="S241" i="7" s="1" a="1"/>
  <c r="S241" i="7" s="1"/>
  <c r="T241" i="7" s="1" a="1"/>
  <c r="T241" i="7" s="1"/>
  <c r="U241" i="7" s="1" a="1"/>
  <c r="U241" i="7" s="1"/>
  <c r="V125" i="6" a="1"/>
  <c r="V125" i="6" s="1"/>
  <c r="Q126" i="6"/>
  <c r="R126" i="6" s="1" a="1"/>
  <c r="R126" i="6" s="1"/>
  <c r="S126" i="6" s="1" a="1"/>
  <c r="S126" i="6" s="1"/>
  <c r="T121" i="1" a="1"/>
  <c r="T121" i="1" s="1"/>
  <c r="U121" i="1" s="1" a="1"/>
  <c r="U121" i="1" s="1"/>
  <c r="Q126" i="5"/>
  <c r="R126" i="5" s="1" a="1"/>
  <c r="R126" i="5" s="1"/>
  <c r="S126" i="5" s="1" a="1"/>
  <c r="S126" i="5" s="1"/>
  <c r="T126" i="5" s="1" a="1"/>
  <c r="T126" i="5" s="1"/>
  <c r="V125" i="5" a="1"/>
  <c r="V125" i="5" s="1"/>
  <c r="V242" i="8" l="1" a="1"/>
  <c r="V242" i="8" s="1"/>
  <c r="Q243" i="8"/>
  <c r="R243" i="8" s="1" a="1"/>
  <c r="R243" i="8" s="1"/>
  <c r="S243" i="8" s="1" a="1"/>
  <c r="S243" i="8" s="1"/>
  <c r="T243" i="8" s="1" a="1"/>
  <c r="T243" i="8" s="1"/>
  <c r="U243" i="8" s="1" a="1"/>
  <c r="U243" i="8" s="1"/>
  <c r="Q242" i="7"/>
  <c r="R242" i="7" s="1" a="1"/>
  <c r="R242" i="7" s="1"/>
  <c r="S242" i="7" s="1" a="1"/>
  <c r="S242" i="7" s="1"/>
  <c r="T242" i="7" s="1" a="1"/>
  <c r="T242" i="7" s="1"/>
  <c r="U242" i="7" s="1" a="1"/>
  <c r="U242" i="7" s="1"/>
  <c r="V241" i="7" a="1"/>
  <c r="V241" i="7" s="1"/>
  <c r="T126" i="6" a="1"/>
  <c r="T126" i="6" s="1"/>
  <c r="U126" i="6" s="1" a="1"/>
  <c r="U126" i="6" s="1"/>
  <c r="Q122" i="1"/>
  <c r="R122" i="1" s="1" a="1"/>
  <c r="R122" i="1" s="1"/>
  <c r="S122" i="1" s="1" a="1"/>
  <c r="S122" i="1" s="1"/>
  <c r="V121" i="1" a="1"/>
  <c r="V121" i="1" s="1"/>
  <c r="U126" i="5" a="1"/>
  <c r="U126" i="5" s="1"/>
  <c r="V243" i="8" l="1" a="1"/>
  <c r="V243" i="8" s="1"/>
  <c r="Q244" i="8"/>
  <c r="R244" i="8" s="1" a="1"/>
  <c r="R244" i="8" s="1"/>
  <c r="S244" i="8" s="1" a="1"/>
  <c r="S244" i="8" s="1"/>
  <c r="T244" i="8" s="1" a="1"/>
  <c r="T244" i="8" s="1"/>
  <c r="U244" i="8" s="1" a="1"/>
  <c r="U244" i="8" s="1"/>
  <c r="V242" i="7" a="1"/>
  <c r="V242" i="7" s="1"/>
  <c r="Q243" i="7"/>
  <c r="R243" i="7" s="1" a="1"/>
  <c r="R243" i="7" s="1"/>
  <c r="S243" i="7" s="1" a="1"/>
  <c r="S243" i="7" s="1"/>
  <c r="T243" i="7" s="1" a="1"/>
  <c r="T243" i="7" s="1"/>
  <c r="U243" i="7" s="1" a="1"/>
  <c r="U243" i="7" s="1"/>
  <c r="Q127" i="6"/>
  <c r="R127" i="6" s="1" a="1"/>
  <c r="R127" i="6" s="1"/>
  <c r="S127" i="6" s="1" a="1"/>
  <c r="S127" i="6" s="1"/>
  <c r="V126" i="6" a="1"/>
  <c r="V126" i="6" s="1"/>
  <c r="T122" i="1" a="1"/>
  <c r="T122" i="1" s="1"/>
  <c r="U122" i="1" s="1" a="1"/>
  <c r="U122" i="1" s="1"/>
  <c r="V126" i="5" a="1"/>
  <c r="V126" i="5" s="1"/>
  <c r="Q127" i="5"/>
  <c r="R127" i="5" s="1" a="1"/>
  <c r="R127" i="5" s="1"/>
  <c r="S127" i="5" s="1" a="1"/>
  <c r="S127" i="5" s="1"/>
  <c r="T127" i="5" s="1" a="1"/>
  <c r="T127" i="5" s="1"/>
  <c r="Q245" i="8" l="1"/>
  <c r="R245" i="8" s="1" a="1"/>
  <c r="R245" i="8" s="1"/>
  <c r="S245" i="8" s="1" a="1"/>
  <c r="S245" i="8" s="1"/>
  <c r="T245" i="8" s="1" a="1"/>
  <c r="T245" i="8" s="1"/>
  <c r="U245" i="8" s="1" a="1"/>
  <c r="U245" i="8" s="1"/>
  <c r="V244" i="8" a="1"/>
  <c r="V244" i="8" s="1"/>
  <c r="Q244" i="7"/>
  <c r="R244" i="7" s="1" a="1"/>
  <c r="R244" i="7" s="1"/>
  <c r="S244" i="7" s="1" a="1"/>
  <c r="S244" i="7" s="1"/>
  <c r="T244" i="7" s="1" a="1"/>
  <c r="T244" i="7" s="1"/>
  <c r="U244" i="7" s="1" a="1"/>
  <c r="U244" i="7" s="1"/>
  <c r="V243" i="7" a="1"/>
  <c r="V243" i="7" s="1"/>
  <c r="T127" i="6" a="1"/>
  <c r="T127" i="6" s="1"/>
  <c r="U127" i="6" s="1" a="1"/>
  <c r="U127" i="6" s="1"/>
  <c r="V122" i="1" a="1"/>
  <c r="V122" i="1" s="1"/>
  <c r="Q123" i="1"/>
  <c r="R123" i="1" s="1" a="1"/>
  <c r="R123" i="1" s="1"/>
  <c r="S123" i="1" s="1" a="1"/>
  <c r="S123" i="1" s="1"/>
  <c r="U127" i="5" a="1"/>
  <c r="U127" i="5" s="1"/>
  <c r="V245" i="8" l="1" a="1"/>
  <c r="V245" i="8" s="1"/>
  <c r="Q246" i="8"/>
  <c r="R246" i="8" s="1" a="1"/>
  <c r="R246" i="8" s="1"/>
  <c r="S246" i="8" s="1" a="1"/>
  <c r="S246" i="8" s="1"/>
  <c r="T246" i="8" s="1" a="1"/>
  <c r="T246" i="8" s="1"/>
  <c r="U246" i="8" s="1" a="1"/>
  <c r="U246" i="8" s="1"/>
  <c r="Q245" i="7"/>
  <c r="R245" i="7" s="1" a="1"/>
  <c r="R245" i="7" s="1"/>
  <c r="S245" i="7" s="1" a="1"/>
  <c r="S245" i="7" s="1"/>
  <c r="T245" i="7" s="1" a="1"/>
  <c r="T245" i="7" s="1"/>
  <c r="U245" i="7" s="1" a="1"/>
  <c r="U245" i="7" s="1"/>
  <c r="V244" i="7" a="1"/>
  <c r="V244" i="7" s="1"/>
  <c r="V127" i="6" a="1"/>
  <c r="V127" i="6" s="1"/>
  <c r="Q128" i="6"/>
  <c r="R128" i="6" s="1" a="1"/>
  <c r="R128" i="6" s="1"/>
  <c r="S128" i="6" s="1" a="1"/>
  <c r="S128" i="6" s="1"/>
  <c r="T123" i="1" a="1"/>
  <c r="T123" i="1" s="1"/>
  <c r="U123" i="1" s="1" a="1"/>
  <c r="U123" i="1" s="1"/>
  <c r="V127" i="5" a="1"/>
  <c r="V127" i="5" s="1"/>
  <c r="Q128" i="5"/>
  <c r="R128" i="5" s="1" a="1"/>
  <c r="R128" i="5" s="1"/>
  <c r="S128" i="5" s="1" a="1"/>
  <c r="S128" i="5" s="1"/>
  <c r="T128" i="5" s="1" a="1"/>
  <c r="T128" i="5" s="1"/>
  <c r="Q247" i="8" l="1"/>
  <c r="R247" i="8" s="1" a="1"/>
  <c r="R247" i="8" s="1"/>
  <c r="V246" i="8" a="1"/>
  <c r="V246" i="8" s="1"/>
  <c r="Q246" i="7"/>
  <c r="R246" i="7" s="1" a="1"/>
  <c r="R246" i="7" s="1"/>
  <c r="S246" i="7" s="1" a="1"/>
  <c r="S246" i="7" s="1"/>
  <c r="T246" i="7" s="1" a="1"/>
  <c r="T246" i="7" s="1"/>
  <c r="U246" i="7" s="1" a="1"/>
  <c r="U246" i="7" s="1"/>
  <c r="V245" i="7" a="1"/>
  <c r="V245" i="7" s="1"/>
  <c r="T128" i="6" a="1"/>
  <c r="T128" i="6" s="1"/>
  <c r="U128" i="6" s="1" a="1"/>
  <c r="U128" i="6" s="1"/>
  <c r="V123" i="1" a="1"/>
  <c r="V123" i="1" s="1"/>
  <c r="Q124" i="1"/>
  <c r="R124" i="1" s="1" a="1"/>
  <c r="R124" i="1" s="1"/>
  <c r="S124" i="1" s="1" a="1"/>
  <c r="S124" i="1" s="1"/>
  <c r="U128" i="5" a="1"/>
  <c r="U128" i="5" s="1"/>
  <c r="S247" i="8" l="1" a="1"/>
  <c r="S247" i="8" s="1"/>
  <c r="T247" i="8" s="1" a="1"/>
  <c r="T247" i="8" s="1"/>
  <c r="U247" i="8" s="1" a="1"/>
  <c r="U247" i="8" s="1"/>
  <c r="V247" i="8" s="1" a="1"/>
  <c r="V247" i="8" s="1"/>
  <c r="A23" i="8"/>
  <c r="E23" i="8" s="1"/>
  <c r="Q247" i="7"/>
  <c r="R247" i="7" s="1" a="1"/>
  <c r="R247" i="7" s="1"/>
  <c r="V246" i="7" a="1"/>
  <c r="V246" i="7" s="1"/>
  <c r="Q129" i="6"/>
  <c r="R129" i="6" s="1" a="1"/>
  <c r="R129" i="6" s="1"/>
  <c r="S129" i="6" s="1" a="1"/>
  <c r="S129" i="6" s="1"/>
  <c r="V128" i="6" a="1"/>
  <c r="V128" i="6" s="1"/>
  <c r="T124" i="1" a="1"/>
  <c r="T124" i="1" s="1"/>
  <c r="U124" i="1" s="1" a="1"/>
  <c r="U124" i="1" s="1"/>
  <c r="Q129" i="5"/>
  <c r="R129" i="5" s="1" a="1"/>
  <c r="R129" i="5" s="1"/>
  <c r="S129" i="5" s="1" a="1"/>
  <c r="S129" i="5" s="1"/>
  <c r="T129" i="5" s="1" a="1"/>
  <c r="T129" i="5" s="1"/>
  <c r="V128" i="5" a="1"/>
  <c r="V128" i="5" s="1"/>
  <c r="S247" i="7" l="1" a="1"/>
  <c r="S247" i="7" s="1"/>
  <c r="T247" i="7" s="1" a="1"/>
  <c r="T247" i="7" s="1"/>
  <c r="U247" i="7" s="1" a="1"/>
  <c r="U247" i="7" s="1"/>
  <c r="V247" i="7" s="1" a="1"/>
  <c r="V247" i="7" s="1"/>
  <c r="A23" i="7"/>
  <c r="E23" i="7" s="1"/>
  <c r="T129" i="6" a="1"/>
  <c r="T129" i="6" s="1"/>
  <c r="U129" i="6" s="1" a="1"/>
  <c r="U129" i="6" s="1"/>
  <c r="V124" i="1" a="1"/>
  <c r="V124" i="1" s="1"/>
  <c r="Q125" i="1"/>
  <c r="R125" i="1" s="1" a="1"/>
  <c r="R125" i="1" s="1"/>
  <c r="S125" i="1" s="1" a="1"/>
  <c r="S125" i="1" s="1"/>
  <c r="U129" i="5" a="1"/>
  <c r="U129" i="5" s="1"/>
  <c r="V129" i="6" l="1" a="1"/>
  <c r="V129" i="6" s="1"/>
  <c r="Q130" i="6"/>
  <c r="R130" i="6" s="1" a="1"/>
  <c r="R130" i="6" s="1"/>
  <c r="T125" i="1" a="1"/>
  <c r="T125" i="1" s="1"/>
  <c r="U125" i="1" s="1" a="1"/>
  <c r="U125" i="1" s="1"/>
  <c r="Q130" i="5"/>
  <c r="R130" i="5" s="1" a="1"/>
  <c r="R130" i="5" s="1"/>
  <c r="V129" i="5" a="1"/>
  <c r="V129" i="5" s="1"/>
  <c r="S130" i="6" l="1" a="1"/>
  <c r="S130" i="6" s="1"/>
  <c r="Q126" i="1"/>
  <c r="R126" i="1" s="1" a="1"/>
  <c r="R126" i="1" s="1"/>
  <c r="S126" i="1" s="1" a="1"/>
  <c r="S126" i="1" s="1"/>
  <c r="V125" i="1" a="1"/>
  <c r="V125" i="1" s="1"/>
  <c r="S130" i="5" a="1"/>
  <c r="S130" i="5" s="1"/>
  <c r="T130" i="5" s="1" a="1"/>
  <c r="T130" i="5" s="1"/>
  <c r="T130" i="6" l="1" a="1"/>
  <c r="T130" i="6" s="1"/>
  <c r="U130" i="6" s="1" a="1"/>
  <c r="U130" i="6" s="1"/>
  <c r="T126" i="1" a="1"/>
  <c r="T126" i="1" s="1"/>
  <c r="U126" i="1" s="1" a="1"/>
  <c r="U126" i="1" s="1"/>
  <c r="U130" i="5" a="1"/>
  <c r="U130" i="5" s="1"/>
  <c r="V130" i="6" l="1" a="1"/>
  <c r="V130" i="6" s="1"/>
  <c r="Q131" i="6"/>
  <c r="R131" i="6" s="1" a="1"/>
  <c r="R131" i="6" s="1"/>
  <c r="Q127" i="1"/>
  <c r="R127" i="1" s="1" a="1"/>
  <c r="R127" i="1" s="1"/>
  <c r="S127" i="1" s="1" a="1"/>
  <c r="S127" i="1" s="1"/>
  <c r="V126" i="1" a="1"/>
  <c r="V126" i="1" s="1"/>
  <c r="V130" i="5" a="1"/>
  <c r="V130" i="5" s="1"/>
  <c r="Q131" i="5"/>
  <c r="R131" i="5" s="1" a="1"/>
  <c r="R131" i="5" s="1"/>
  <c r="S131" i="6" l="1" a="1"/>
  <c r="S131" i="6" s="1"/>
  <c r="T127" i="1" a="1"/>
  <c r="T127" i="1" s="1"/>
  <c r="U127" i="1" s="1" a="1"/>
  <c r="U127" i="1" s="1"/>
  <c r="S131" i="5" a="1"/>
  <c r="S131" i="5" s="1"/>
  <c r="T131" i="5" s="1" a="1"/>
  <c r="T131" i="5" s="1"/>
  <c r="T131" i="6" l="1" a="1"/>
  <c r="T131" i="6" s="1"/>
  <c r="U131" i="6" s="1" a="1"/>
  <c r="U131" i="6" s="1"/>
  <c r="V127" i="1" a="1"/>
  <c r="V127" i="1" s="1"/>
  <c r="Q128" i="1"/>
  <c r="R128" i="1" s="1" a="1"/>
  <c r="R128" i="1" s="1"/>
  <c r="S128" i="1" s="1" a="1"/>
  <c r="S128" i="1" s="1"/>
  <c r="U131" i="5" a="1"/>
  <c r="U131" i="5" s="1"/>
  <c r="Q132" i="6" l="1"/>
  <c r="R132" i="6" s="1" a="1"/>
  <c r="R132" i="6" s="1"/>
  <c r="V131" i="6" a="1"/>
  <c r="V131" i="6" s="1"/>
  <c r="T128" i="1" a="1"/>
  <c r="T128" i="1" s="1"/>
  <c r="U128" i="1" s="1" a="1"/>
  <c r="U128" i="1" s="1"/>
  <c r="Q132" i="5"/>
  <c r="R132" i="5" s="1" a="1"/>
  <c r="R132" i="5" s="1"/>
  <c r="V131" i="5" a="1"/>
  <c r="V131" i="5" s="1"/>
  <c r="S132" i="6" l="1" a="1"/>
  <c r="S132" i="6" s="1"/>
  <c r="Q129" i="1"/>
  <c r="R129" i="1" s="1" a="1"/>
  <c r="R129" i="1" s="1"/>
  <c r="S129" i="1" s="1" a="1"/>
  <c r="S129" i="1" s="1"/>
  <c r="V128" i="1" a="1"/>
  <c r="V128" i="1" s="1"/>
  <c r="S132" i="5" a="1"/>
  <c r="S132" i="5" s="1"/>
  <c r="T132" i="5" s="1" a="1"/>
  <c r="T132" i="5" s="1"/>
  <c r="T132" i="6" l="1" a="1"/>
  <c r="T132" i="6" s="1"/>
  <c r="U132" i="6" s="1" a="1"/>
  <c r="U132" i="6" s="1"/>
  <c r="T129" i="1" a="1"/>
  <c r="T129" i="1" s="1"/>
  <c r="U129" i="1" s="1" a="1"/>
  <c r="U129" i="1" s="1"/>
  <c r="U132" i="5" a="1"/>
  <c r="U132" i="5" s="1"/>
  <c r="Q133" i="6" l="1"/>
  <c r="R133" i="6" s="1" a="1"/>
  <c r="R133" i="6" s="1"/>
  <c r="V132" i="6" a="1"/>
  <c r="V132" i="6" s="1"/>
  <c r="Q130" i="1"/>
  <c r="R130" i="1" s="1" a="1"/>
  <c r="R130" i="1" s="1"/>
  <c r="S130" i="1" s="1" a="1"/>
  <c r="S130" i="1" s="1"/>
  <c r="V129" i="1" a="1"/>
  <c r="V129" i="1" s="1"/>
  <c r="V132" i="5" a="1"/>
  <c r="V132" i="5" s="1"/>
  <c r="Q133" i="5"/>
  <c r="R133" i="5" s="1" a="1"/>
  <c r="R133" i="5" s="1"/>
  <c r="S133" i="6" l="1" a="1"/>
  <c r="S133" i="6" s="1"/>
  <c r="T130" i="1" a="1"/>
  <c r="T130" i="1" s="1"/>
  <c r="U130" i="1" s="1" a="1"/>
  <c r="U130" i="1" s="1"/>
  <c r="S133" i="5" a="1"/>
  <c r="S133" i="5" s="1"/>
  <c r="T133" i="5" s="1" a="1"/>
  <c r="T133" i="5" s="1"/>
  <c r="T133" i="6" l="1" a="1"/>
  <c r="T133" i="6" s="1"/>
  <c r="U133" i="6" s="1" a="1"/>
  <c r="U133" i="6" s="1"/>
  <c r="Q131" i="1"/>
  <c r="R131" i="1" s="1" a="1"/>
  <c r="R131" i="1" s="1"/>
  <c r="S131" i="1" s="1" a="1"/>
  <c r="S131" i="1" s="1"/>
  <c r="V130" i="1" a="1"/>
  <c r="V130" i="1" s="1"/>
  <c r="U133" i="5" a="1"/>
  <c r="U133" i="5" s="1"/>
  <c r="Q134" i="6" l="1"/>
  <c r="R134" i="6" s="1" a="1"/>
  <c r="R134" i="6" s="1"/>
  <c r="V133" i="6" a="1"/>
  <c r="V133" i="6" s="1"/>
  <c r="T131" i="1" a="1"/>
  <c r="T131" i="1" s="1"/>
  <c r="U131" i="1" s="1" a="1"/>
  <c r="U131" i="1" s="1"/>
  <c r="V133" i="5" a="1"/>
  <c r="V133" i="5" s="1"/>
  <c r="Q134" i="5"/>
  <c r="R134" i="5" s="1" a="1"/>
  <c r="R134" i="5" s="1"/>
  <c r="S134" i="6" l="1" a="1"/>
  <c r="S134" i="6" s="1"/>
  <c r="Q132" i="1"/>
  <c r="R132" i="1" s="1" a="1"/>
  <c r="R132" i="1" s="1"/>
  <c r="S132" i="1" s="1" a="1"/>
  <c r="S132" i="1" s="1"/>
  <c r="T132" i="1" s="1" a="1"/>
  <c r="T132" i="1" s="1"/>
  <c r="U132" i="1" s="1" a="1"/>
  <c r="U132" i="1" s="1"/>
  <c r="V131" i="1" a="1"/>
  <c r="V131" i="1" s="1"/>
  <c r="S134" i="5" a="1"/>
  <c r="S134" i="5" s="1"/>
  <c r="T134" i="5" s="1" a="1"/>
  <c r="T134" i="5" s="1"/>
  <c r="T134" i="6" l="1" a="1"/>
  <c r="T134" i="6" s="1"/>
  <c r="U134" i="6" s="1" a="1"/>
  <c r="U134" i="6" s="1"/>
  <c r="V132" i="1" a="1"/>
  <c r="V132" i="1" s="1"/>
  <c r="Q133" i="1"/>
  <c r="R133" i="1" s="1" a="1"/>
  <c r="R133" i="1" s="1"/>
  <c r="S133" i="1" s="1" a="1"/>
  <c r="S133" i="1" s="1"/>
  <c r="U134" i="5" a="1"/>
  <c r="U134" i="5" s="1"/>
  <c r="V134" i="6" l="1" a="1"/>
  <c r="V134" i="6" s="1"/>
  <c r="Q135" i="6"/>
  <c r="R135" i="6" s="1" a="1"/>
  <c r="R135" i="6" s="1"/>
  <c r="S135" i="6" s="1" a="1"/>
  <c r="S135" i="6" s="1"/>
  <c r="T133" i="1" a="1"/>
  <c r="T133" i="1" s="1"/>
  <c r="U133" i="1" s="1" a="1"/>
  <c r="U133" i="1" s="1"/>
  <c r="V134" i="5" a="1"/>
  <c r="V134" i="5" s="1"/>
  <c r="Q135" i="5"/>
  <c r="R135" i="5" s="1" a="1"/>
  <c r="R135" i="5" s="1"/>
  <c r="S135" i="5" s="1" a="1"/>
  <c r="S135" i="5" s="1"/>
  <c r="T135" i="5" s="1" a="1"/>
  <c r="T135" i="5" s="1"/>
  <c r="T135" i="6" l="1" a="1"/>
  <c r="T135" i="6" s="1"/>
  <c r="U135" i="6" s="1" a="1"/>
  <c r="U135" i="6" s="1"/>
  <c r="Q134" i="1"/>
  <c r="R134" i="1" s="1" a="1"/>
  <c r="R134" i="1" s="1"/>
  <c r="S134" i="1" s="1" a="1"/>
  <c r="S134" i="1" s="1"/>
  <c r="V133" i="1" a="1"/>
  <c r="V133" i="1" s="1"/>
  <c r="U135" i="5" a="1"/>
  <c r="U135" i="5" s="1"/>
  <c r="Q136" i="6" l="1"/>
  <c r="R136" i="6" s="1" a="1"/>
  <c r="R136" i="6" s="1"/>
  <c r="S136" i="6" s="1" a="1"/>
  <c r="S136" i="6" s="1"/>
  <c r="V135" i="6" a="1"/>
  <c r="V135" i="6" s="1"/>
  <c r="T134" i="1" a="1"/>
  <c r="T134" i="1" s="1"/>
  <c r="U134" i="1" s="1" a="1"/>
  <c r="U134" i="1" s="1"/>
  <c r="V135" i="5" a="1"/>
  <c r="V135" i="5" s="1"/>
  <c r="Q136" i="5"/>
  <c r="R136" i="5" s="1" a="1"/>
  <c r="R136" i="5" s="1"/>
  <c r="S136" i="5" s="1" a="1"/>
  <c r="S136" i="5" s="1"/>
  <c r="T136" i="5" s="1" a="1"/>
  <c r="T136" i="5" s="1"/>
  <c r="T136" i="6" l="1" a="1"/>
  <c r="T136" i="6" s="1"/>
  <c r="U136" i="6" s="1" a="1"/>
  <c r="U136" i="6" s="1"/>
  <c r="Q135" i="1"/>
  <c r="R135" i="1" s="1" a="1"/>
  <c r="R135" i="1" s="1"/>
  <c r="S135" i="1" s="1" a="1"/>
  <c r="S135" i="1" s="1"/>
  <c r="V134" i="1" a="1"/>
  <c r="V134" i="1" s="1"/>
  <c r="U136" i="5" a="1"/>
  <c r="U136" i="5" s="1"/>
  <c r="V136" i="6" l="1" a="1"/>
  <c r="V136" i="6" s="1"/>
  <c r="Q137" i="6"/>
  <c r="R137" i="6" s="1" a="1"/>
  <c r="R137" i="6" s="1"/>
  <c r="S137" i="6" s="1" a="1"/>
  <c r="S137" i="6" s="1"/>
  <c r="T135" i="1" a="1"/>
  <c r="T135" i="1" s="1"/>
  <c r="U135" i="1" s="1" a="1"/>
  <c r="U135" i="1" s="1"/>
  <c r="V136" i="5" a="1"/>
  <c r="V136" i="5" s="1"/>
  <c r="Q137" i="5"/>
  <c r="R137" i="5" s="1" a="1"/>
  <c r="R137" i="5" s="1"/>
  <c r="S137" i="5" s="1" a="1"/>
  <c r="S137" i="5" s="1"/>
  <c r="T137" i="5" s="1" a="1"/>
  <c r="T137" i="5" s="1"/>
  <c r="T137" i="6" l="1" a="1"/>
  <c r="T137" i="6" s="1"/>
  <c r="U137" i="6" s="1" a="1"/>
  <c r="U137" i="6" s="1"/>
  <c r="Q136" i="1"/>
  <c r="R136" i="1" s="1" a="1"/>
  <c r="R136" i="1" s="1"/>
  <c r="S136" i="1" s="1" a="1"/>
  <c r="S136" i="1" s="1"/>
  <c r="V135" i="1" a="1"/>
  <c r="V135" i="1" s="1"/>
  <c r="U137" i="5" a="1"/>
  <c r="U137" i="5" s="1"/>
  <c r="Q138" i="6" l="1"/>
  <c r="R138" i="6" s="1" a="1"/>
  <c r="R138" i="6" s="1"/>
  <c r="S138" i="6" s="1" a="1"/>
  <c r="S138" i="6" s="1"/>
  <c r="V137" i="6" a="1"/>
  <c r="V137" i="6" s="1"/>
  <c r="T136" i="1" a="1"/>
  <c r="T136" i="1" s="1"/>
  <c r="U136" i="1" s="1" a="1"/>
  <c r="U136" i="1" s="1"/>
  <c r="Q138" i="5"/>
  <c r="R138" i="5" s="1" a="1"/>
  <c r="R138" i="5" s="1"/>
  <c r="S138" i="5" s="1" a="1"/>
  <c r="S138" i="5" s="1"/>
  <c r="T138" i="5" s="1" a="1"/>
  <c r="T138" i="5" s="1"/>
  <c r="V137" i="5" a="1"/>
  <c r="V137" i="5" s="1"/>
  <c r="T138" i="6" l="1" a="1"/>
  <c r="T138" i="6" s="1"/>
  <c r="U138" i="6" s="1" a="1"/>
  <c r="U138" i="6" s="1"/>
  <c r="Q137" i="1"/>
  <c r="R137" i="1" s="1" a="1"/>
  <c r="R137" i="1" s="1"/>
  <c r="S137" i="1" s="1" a="1"/>
  <c r="S137" i="1" s="1"/>
  <c r="V136" i="1" a="1"/>
  <c r="V136" i="1" s="1"/>
  <c r="U138" i="5" a="1"/>
  <c r="U138" i="5" s="1"/>
  <c r="V138" i="6" l="1" a="1"/>
  <c r="V138" i="6" s="1"/>
  <c r="Q139" i="6"/>
  <c r="R139" i="6" s="1" a="1"/>
  <c r="R139" i="6" s="1"/>
  <c r="S139" i="6" s="1" a="1"/>
  <c r="S139" i="6" s="1"/>
  <c r="T137" i="1" a="1"/>
  <c r="T137" i="1" s="1"/>
  <c r="U137" i="1" s="1" a="1"/>
  <c r="U137" i="1" s="1"/>
  <c r="Q139" i="5"/>
  <c r="R139" i="5" s="1" a="1"/>
  <c r="R139" i="5" s="1"/>
  <c r="S139" i="5" s="1" a="1"/>
  <c r="S139" i="5" s="1"/>
  <c r="T139" i="5" s="1" a="1"/>
  <c r="T139" i="5" s="1"/>
  <c r="V138" i="5" a="1"/>
  <c r="V138" i="5" s="1"/>
  <c r="T139" i="6" l="1" a="1"/>
  <c r="T139" i="6" s="1"/>
  <c r="U139" i="6" s="1" a="1"/>
  <c r="U139" i="6" s="1"/>
  <c r="Q138" i="1"/>
  <c r="R138" i="1" s="1" a="1"/>
  <c r="R138" i="1" s="1"/>
  <c r="S138" i="1" s="1" a="1"/>
  <c r="S138" i="1" s="1"/>
  <c r="V137" i="1" a="1"/>
  <c r="V137" i="1" s="1"/>
  <c r="U139" i="5" a="1"/>
  <c r="U139" i="5" s="1"/>
  <c r="V139" i="6" l="1" a="1"/>
  <c r="V139" i="6" s="1"/>
  <c r="Q140" i="6"/>
  <c r="R140" i="6" s="1" a="1"/>
  <c r="R140" i="6" s="1"/>
  <c r="S140" i="6" s="1" a="1"/>
  <c r="S140" i="6" s="1"/>
  <c r="T138" i="1" a="1"/>
  <c r="T138" i="1" s="1"/>
  <c r="U138" i="1" s="1" a="1"/>
  <c r="U138" i="1" s="1"/>
  <c r="Q140" i="5"/>
  <c r="R140" i="5" s="1" a="1"/>
  <c r="R140" i="5" s="1"/>
  <c r="S140" i="5" s="1" a="1"/>
  <c r="S140" i="5" s="1"/>
  <c r="T140" i="5" s="1" a="1"/>
  <c r="T140" i="5" s="1"/>
  <c r="V139" i="5" a="1"/>
  <c r="V139" i="5" s="1"/>
  <c r="T140" i="6" l="1" a="1"/>
  <c r="T140" i="6" s="1"/>
  <c r="U140" i="6" s="1" a="1"/>
  <c r="U140" i="6" s="1"/>
  <c r="V138" i="1" a="1"/>
  <c r="V138" i="1" s="1"/>
  <c r="Q139" i="1"/>
  <c r="R139" i="1" s="1" a="1"/>
  <c r="R139" i="1" s="1"/>
  <c r="S139" i="1" s="1" a="1"/>
  <c r="S139" i="1" s="1"/>
  <c r="U140" i="5" a="1"/>
  <c r="U140" i="5" s="1"/>
  <c r="V140" i="6" l="1" a="1"/>
  <c r="V140" i="6" s="1"/>
  <c r="Q141" i="6"/>
  <c r="R141" i="6" s="1" a="1"/>
  <c r="R141" i="6" s="1"/>
  <c r="S141" i="6" s="1" a="1"/>
  <c r="S141" i="6" s="1"/>
  <c r="T139" i="1" a="1"/>
  <c r="T139" i="1" s="1"/>
  <c r="U139" i="1" s="1" a="1"/>
  <c r="U139" i="1" s="1"/>
  <c r="V140" i="5" a="1"/>
  <c r="V140" i="5" s="1"/>
  <c r="Q141" i="5"/>
  <c r="R141" i="5" s="1" a="1"/>
  <c r="R141" i="5" s="1"/>
  <c r="S141" i="5" s="1" a="1"/>
  <c r="S141" i="5" s="1"/>
  <c r="T141" i="5" s="1" a="1"/>
  <c r="T141" i="5" s="1"/>
  <c r="T141" i="6" l="1" a="1"/>
  <c r="T141" i="6" s="1"/>
  <c r="U141" i="6" s="1" a="1"/>
  <c r="U141" i="6" s="1"/>
  <c r="V139" i="1" a="1"/>
  <c r="V139" i="1" s="1"/>
  <c r="Q140" i="1"/>
  <c r="R140" i="1" s="1" a="1"/>
  <c r="R140" i="1" s="1"/>
  <c r="S140" i="1" s="1" a="1"/>
  <c r="S140" i="1" s="1"/>
  <c r="U141" i="5" a="1"/>
  <c r="U141" i="5" s="1"/>
  <c r="V141" i="6" l="1" a="1"/>
  <c r="V141" i="6" s="1"/>
  <c r="Q142" i="6"/>
  <c r="R142" i="6" s="1" a="1"/>
  <c r="R142" i="6" s="1"/>
  <c r="S142" i="6" s="1" a="1"/>
  <c r="S142" i="6" s="1"/>
  <c r="T140" i="1" a="1"/>
  <c r="T140" i="1" s="1"/>
  <c r="U140" i="1" s="1" a="1"/>
  <c r="U140" i="1" s="1"/>
  <c r="Q142" i="5"/>
  <c r="R142" i="5" s="1" a="1"/>
  <c r="R142" i="5" s="1"/>
  <c r="S142" i="5" s="1" a="1"/>
  <c r="S142" i="5" s="1"/>
  <c r="T142" i="5" s="1" a="1"/>
  <c r="T142" i="5" s="1"/>
  <c r="V141" i="5" a="1"/>
  <c r="V141" i="5" s="1"/>
  <c r="T142" i="6" l="1" a="1"/>
  <c r="T142" i="6" s="1"/>
  <c r="U142" i="6" s="1" a="1"/>
  <c r="U142" i="6" s="1"/>
  <c r="Q141" i="1"/>
  <c r="R141" i="1" s="1" a="1"/>
  <c r="R141" i="1" s="1"/>
  <c r="S141" i="1" s="1" a="1"/>
  <c r="S141" i="1" s="1"/>
  <c r="V140" i="1" a="1"/>
  <c r="V140" i="1" s="1"/>
  <c r="U142" i="5" a="1"/>
  <c r="U142" i="5" s="1"/>
  <c r="Q143" i="6" l="1"/>
  <c r="R143" i="6" s="1" a="1"/>
  <c r="R143" i="6" s="1"/>
  <c r="S143" i="6" s="1" a="1"/>
  <c r="S143" i="6" s="1"/>
  <c r="V142" i="6" a="1"/>
  <c r="V142" i="6" s="1"/>
  <c r="T141" i="1" a="1"/>
  <c r="T141" i="1" s="1"/>
  <c r="U141" i="1" s="1" a="1"/>
  <c r="U141" i="1" s="1"/>
  <c r="V142" i="5" a="1"/>
  <c r="V142" i="5" s="1"/>
  <c r="Q143" i="5"/>
  <c r="R143" i="5" s="1" a="1"/>
  <c r="R143" i="5" s="1"/>
  <c r="S143" i="5" s="1" a="1"/>
  <c r="S143" i="5" s="1"/>
  <c r="T143" i="5" s="1" a="1"/>
  <c r="T143" i="5" s="1"/>
  <c r="T143" i="6" l="1" a="1"/>
  <c r="T143" i="6" s="1"/>
  <c r="U143" i="6" s="1" a="1"/>
  <c r="U143" i="6" s="1"/>
  <c r="V141" i="1" a="1"/>
  <c r="V141" i="1" s="1"/>
  <c r="Q142" i="1"/>
  <c r="R142" i="1" s="1" a="1"/>
  <c r="R142" i="1" s="1"/>
  <c r="S142" i="1" s="1" a="1"/>
  <c r="S142" i="1" s="1"/>
  <c r="U143" i="5" a="1"/>
  <c r="U143" i="5" s="1"/>
  <c r="V143" i="6" l="1" a="1"/>
  <c r="V143" i="6" s="1"/>
  <c r="Q144" i="6"/>
  <c r="R144" i="6" s="1" a="1"/>
  <c r="R144" i="6" s="1"/>
  <c r="S144" i="6" s="1" a="1"/>
  <c r="S144" i="6" s="1"/>
  <c r="T142" i="1" a="1"/>
  <c r="T142" i="1" s="1"/>
  <c r="U142" i="1" s="1" a="1"/>
  <c r="U142" i="1" s="1"/>
  <c r="V143" i="5" a="1"/>
  <c r="V143" i="5" s="1"/>
  <c r="Q144" i="5"/>
  <c r="R144" i="5" s="1" a="1"/>
  <c r="R144" i="5" s="1"/>
  <c r="S144" i="5" s="1" a="1"/>
  <c r="S144" i="5" s="1"/>
  <c r="T144" i="5" s="1" a="1"/>
  <c r="T144" i="5" s="1"/>
  <c r="T144" i="6" l="1" a="1"/>
  <c r="T144" i="6" s="1"/>
  <c r="U144" i="6" s="1" a="1"/>
  <c r="U144" i="6" s="1"/>
  <c r="Q143" i="1"/>
  <c r="R143" i="1" s="1" a="1"/>
  <c r="R143" i="1" s="1"/>
  <c r="S143" i="1" s="1" a="1"/>
  <c r="S143" i="1" s="1"/>
  <c r="V142" i="1" a="1"/>
  <c r="V142" i="1" s="1"/>
  <c r="U144" i="5" a="1"/>
  <c r="U144" i="5" s="1"/>
  <c r="Q145" i="6" l="1"/>
  <c r="R145" i="6" s="1" a="1"/>
  <c r="R145" i="6" s="1"/>
  <c r="S145" i="6" s="1" a="1"/>
  <c r="S145" i="6" s="1"/>
  <c r="V144" i="6" a="1"/>
  <c r="V144" i="6" s="1"/>
  <c r="T143" i="1" a="1"/>
  <c r="T143" i="1" s="1"/>
  <c r="U143" i="1" s="1" a="1"/>
  <c r="U143" i="1" s="1"/>
  <c r="Q145" i="5"/>
  <c r="R145" i="5" s="1" a="1"/>
  <c r="R145" i="5" s="1"/>
  <c r="S145" i="5" s="1" a="1"/>
  <c r="S145" i="5" s="1"/>
  <c r="T145" i="5" s="1" a="1"/>
  <c r="T145" i="5" s="1"/>
  <c r="V144" i="5" a="1"/>
  <c r="V144" i="5" s="1"/>
  <c r="T145" i="6" l="1" a="1"/>
  <c r="T145" i="6" s="1"/>
  <c r="U145" i="6" s="1" a="1"/>
  <c r="U145" i="6" s="1"/>
  <c r="Q144" i="1"/>
  <c r="R144" i="1" s="1" a="1"/>
  <c r="R144" i="1" s="1"/>
  <c r="S144" i="1" s="1" a="1"/>
  <c r="S144" i="1" s="1"/>
  <c r="V143" i="1" a="1"/>
  <c r="V143" i="1" s="1"/>
  <c r="U145" i="5" a="1"/>
  <c r="U145" i="5" s="1"/>
  <c r="Q146" i="6" l="1"/>
  <c r="R146" i="6" s="1" a="1"/>
  <c r="R146" i="6" s="1"/>
  <c r="S146" i="6" s="1" a="1"/>
  <c r="S146" i="6" s="1"/>
  <c r="V145" i="6" a="1"/>
  <c r="V145" i="6" s="1"/>
  <c r="T144" i="1" a="1"/>
  <c r="T144" i="1" s="1"/>
  <c r="U144" i="1" s="1" a="1"/>
  <c r="U144" i="1" s="1"/>
  <c r="V145" i="5" a="1"/>
  <c r="V145" i="5" s="1"/>
  <c r="Q146" i="5"/>
  <c r="R146" i="5" s="1" a="1"/>
  <c r="R146" i="5" s="1"/>
  <c r="S146" i="5" s="1" a="1"/>
  <c r="S146" i="5" s="1"/>
  <c r="T146" i="5" s="1" a="1"/>
  <c r="T146" i="5" s="1"/>
  <c r="T146" i="6" l="1" a="1"/>
  <c r="T146" i="6" s="1"/>
  <c r="U146" i="6" s="1" a="1"/>
  <c r="U146" i="6" s="1"/>
  <c r="Q145" i="1"/>
  <c r="R145" i="1" s="1" a="1"/>
  <c r="R145" i="1" s="1"/>
  <c r="S145" i="1" s="1" a="1"/>
  <c r="S145" i="1" s="1"/>
  <c r="V144" i="1" a="1"/>
  <c r="V144" i="1" s="1"/>
  <c r="U146" i="5" a="1"/>
  <c r="U146" i="5" s="1"/>
  <c r="V146" i="6" l="1" a="1"/>
  <c r="V146" i="6" s="1"/>
  <c r="Q147" i="6"/>
  <c r="R147" i="6" s="1" a="1"/>
  <c r="R147" i="6" s="1"/>
  <c r="S147" i="6" s="1" a="1"/>
  <c r="S147" i="6" s="1"/>
  <c r="T145" i="1" a="1"/>
  <c r="T145" i="1" s="1"/>
  <c r="U145" i="1" s="1" a="1"/>
  <c r="U145" i="1" s="1"/>
  <c r="V146" i="5" a="1"/>
  <c r="V146" i="5" s="1"/>
  <c r="Q147" i="5"/>
  <c r="R147" i="5" s="1" a="1"/>
  <c r="R147" i="5" s="1"/>
  <c r="S147" i="5" s="1" a="1"/>
  <c r="S147" i="5" s="1"/>
  <c r="T147" i="5" s="1" a="1"/>
  <c r="T147" i="5" s="1"/>
  <c r="T147" i="6" l="1" a="1"/>
  <c r="T147" i="6" s="1"/>
  <c r="U147" i="6" s="1" a="1"/>
  <c r="U147" i="6" s="1"/>
  <c r="Q146" i="1"/>
  <c r="R146" i="1" s="1" a="1"/>
  <c r="R146" i="1" s="1"/>
  <c r="S146" i="1" s="1" a="1"/>
  <c r="S146" i="1" s="1"/>
  <c r="V145" i="1" a="1"/>
  <c r="V145" i="1" s="1"/>
  <c r="U147" i="5" a="1"/>
  <c r="U147" i="5" s="1"/>
  <c r="V147" i="6" l="1" a="1"/>
  <c r="V147" i="6" s="1"/>
  <c r="Q148" i="6"/>
  <c r="R148" i="6" s="1" a="1"/>
  <c r="R148" i="6" s="1"/>
  <c r="S148" i="6" s="1" a="1"/>
  <c r="S148" i="6" s="1"/>
  <c r="T146" i="1" a="1"/>
  <c r="T146" i="1" s="1"/>
  <c r="U146" i="1" s="1" a="1"/>
  <c r="U146" i="1" s="1"/>
  <c r="V147" i="5" a="1"/>
  <c r="V147" i="5" s="1"/>
  <c r="Q148" i="5"/>
  <c r="R148" i="5" s="1" a="1"/>
  <c r="R148" i="5" s="1"/>
  <c r="S148" i="5" s="1" a="1"/>
  <c r="S148" i="5" s="1"/>
  <c r="T148" i="5" s="1" a="1"/>
  <c r="T148" i="5" s="1"/>
  <c r="T148" i="6" l="1" a="1"/>
  <c r="T148" i="6" s="1"/>
  <c r="U148" i="6" s="1" a="1"/>
  <c r="U148" i="6" s="1"/>
  <c r="Q147" i="1"/>
  <c r="R147" i="1" s="1" a="1"/>
  <c r="R147" i="1" s="1"/>
  <c r="S147" i="1" s="1" a="1"/>
  <c r="S147" i="1" s="1"/>
  <c r="V146" i="1" a="1"/>
  <c r="V146" i="1" s="1"/>
  <c r="U148" i="5" a="1"/>
  <c r="U148" i="5" s="1"/>
  <c r="V148" i="6" l="1" a="1"/>
  <c r="V148" i="6" s="1"/>
  <c r="Q149" i="6"/>
  <c r="R149" i="6" s="1" a="1"/>
  <c r="R149" i="6" s="1"/>
  <c r="S149" i="6" s="1" a="1"/>
  <c r="S149" i="6" s="1"/>
  <c r="T147" i="1" a="1"/>
  <c r="T147" i="1" s="1"/>
  <c r="U147" i="1" s="1" a="1"/>
  <c r="U147" i="1" s="1"/>
  <c r="V148" i="5" a="1"/>
  <c r="V148" i="5" s="1"/>
  <c r="Q149" i="5"/>
  <c r="R149" i="5" s="1" a="1"/>
  <c r="R149" i="5" s="1"/>
  <c r="S149" i="5" s="1" a="1"/>
  <c r="S149" i="5" s="1"/>
  <c r="T149" i="5" s="1" a="1"/>
  <c r="T149" i="5" s="1"/>
  <c r="T149" i="6" l="1" a="1"/>
  <c r="T149" i="6" s="1"/>
  <c r="U149" i="6" s="1" a="1"/>
  <c r="U149" i="6" s="1"/>
  <c r="V147" i="1" a="1"/>
  <c r="V147" i="1" s="1"/>
  <c r="Q148" i="1"/>
  <c r="R148" i="1" s="1" a="1"/>
  <c r="R148" i="1" s="1"/>
  <c r="S148" i="1" s="1" a="1"/>
  <c r="S148" i="1" s="1"/>
  <c r="U149" i="5" a="1"/>
  <c r="U149" i="5" s="1"/>
  <c r="V149" i="6" l="1" a="1"/>
  <c r="V149" i="6" s="1"/>
  <c r="Q150" i="6"/>
  <c r="R150" i="6" s="1" a="1"/>
  <c r="R150" i="6" s="1"/>
  <c r="S150" i="6" s="1" a="1"/>
  <c r="S150" i="6" s="1"/>
  <c r="T148" i="1" a="1"/>
  <c r="T148" i="1" s="1"/>
  <c r="U148" i="1" s="1" a="1"/>
  <c r="U148" i="1" s="1"/>
  <c r="Q150" i="5"/>
  <c r="R150" i="5" s="1" a="1"/>
  <c r="R150" i="5" s="1"/>
  <c r="S150" i="5" s="1" a="1"/>
  <c r="S150" i="5" s="1"/>
  <c r="T150" i="5" s="1" a="1"/>
  <c r="T150" i="5" s="1"/>
  <c r="V149" i="5" a="1"/>
  <c r="V149" i="5" s="1"/>
  <c r="T150" i="6" l="1" a="1"/>
  <c r="T150" i="6" s="1"/>
  <c r="U150" i="6" s="1" a="1"/>
  <c r="U150" i="6" s="1"/>
  <c r="Q149" i="1"/>
  <c r="R149" i="1" s="1" a="1"/>
  <c r="R149" i="1" s="1"/>
  <c r="S149" i="1" s="1" a="1"/>
  <c r="S149" i="1" s="1"/>
  <c r="V148" i="1" a="1"/>
  <c r="V148" i="1" s="1"/>
  <c r="U150" i="5" a="1"/>
  <c r="U150" i="5" s="1"/>
  <c r="V150" i="6" l="1" a="1"/>
  <c r="V150" i="6" s="1"/>
  <c r="Q151" i="6"/>
  <c r="R151" i="6" s="1" a="1"/>
  <c r="R151" i="6" s="1"/>
  <c r="S151" i="6" s="1" a="1"/>
  <c r="S151" i="6" s="1"/>
  <c r="T149" i="1" a="1"/>
  <c r="T149" i="1" s="1"/>
  <c r="U149" i="1" s="1" a="1"/>
  <c r="U149" i="1" s="1"/>
  <c r="V150" i="5" a="1"/>
  <c r="V150" i="5" s="1"/>
  <c r="Q151" i="5"/>
  <c r="R151" i="5" s="1" a="1"/>
  <c r="R151" i="5" s="1"/>
  <c r="S151" i="5" s="1" a="1"/>
  <c r="S151" i="5" s="1"/>
  <c r="T151" i="5" s="1" a="1"/>
  <c r="T151" i="5" s="1"/>
  <c r="T151" i="6" l="1" a="1"/>
  <c r="T151" i="6" s="1"/>
  <c r="U151" i="6" s="1" a="1"/>
  <c r="U151" i="6" s="1"/>
  <c r="Q150" i="1"/>
  <c r="R150" i="1" s="1" a="1"/>
  <c r="R150" i="1" s="1"/>
  <c r="S150" i="1" s="1" a="1"/>
  <c r="S150" i="1" s="1"/>
  <c r="V149" i="1" a="1"/>
  <c r="V149" i="1" s="1"/>
  <c r="U151" i="5" a="1"/>
  <c r="U151" i="5" s="1"/>
  <c r="V151" i="6" l="1" a="1"/>
  <c r="V151" i="6" s="1"/>
  <c r="Q152" i="6"/>
  <c r="R152" i="6" s="1" a="1"/>
  <c r="R152" i="6" s="1"/>
  <c r="S152" i="6" s="1" a="1"/>
  <c r="S152" i="6" s="1"/>
  <c r="T150" i="1" a="1"/>
  <c r="T150" i="1" s="1"/>
  <c r="U150" i="1" s="1" a="1"/>
  <c r="U150" i="1" s="1"/>
  <c r="Q152" i="5"/>
  <c r="R152" i="5" s="1" a="1"/>
  <c r="R152" i="5" s="1"/>
  <c r="S152" i="5" s="1" a="1"/>
  <c r="S152" i="5" s="1"/>
  <c r="T152" i="5" s="1" a="1"/>
  <c r="T152" i="5" s="1"/>
  <c r="V151" i="5" a="1"/>
  <c r="V151" i="5" s="1"/>
  <c r="T152" i="6" l="1" a="1"/>
  <c r="T152" i="6" s="1"/>
  <c r="U152" i="6" s="1" a="1"/>
  <c r="U152" i="6" s="1"/>
  <c r="V150" i="1" a="1"/>
  <c r="V150" i="1" s="1"/>
  <c r="Q151" i="1"/>
  <c r="R151" i="1" s="1" a="1"/>
  <c r="R151" i="1" s="1"/>
  <c r="S151" i="1" s="1" a="1"/>
  <c r="S151" i="1" s="1"/>
  <c r="U152" i="5" a="1"/>
  <c r="U152" i="5" s="1"/>
  <c r="V152" i="6" l="1" a="1"/>
  <c r="V152" i="6" s="1"/>
  <c r="Q153" i="6"/>
  <c r="R153" i="6" s="1" a="1"/>
  <c r="R153" i="6" s="1"/>
  <c r="S153" i="6" s="1" a="1"/>
  <c r="S153" i="6" s="1"/>
  <c r="T151" i="1" a="1"/>
  <c r="T151" i="1" s="1"/>
  <c r="U151" i="1" s="1" a="1"/>
  <c r="U151" i="1" s="1"/>
  <c r="Q153" i="5"/>
  <c r="R153" i="5" s="1" a="1"/>
  <c r="R153" i="5" s="1"/>
  <c r="S153" i="5" s="1" a="1"/>
  <c r="S153" i="5" s="1"/>
  <c r="T153" i="5" s="1" a="1"/>
  <c r="T153" i="5" s="1"/>
  <c r="V152" i="5" a="1"/>
  <c r="V152" i="5" s="1"/>
  <c r="T153" i="6" l="1" a="1"/>
  <c r="T153" i="6" s="1"/>
  <c r="U153" i="6" s="1" a="1"/>
  <c r="U153" i="6" s="1"/>
  <c r="Q152" i="1"/>
  <c r="R152" i="1" s="1" a="1"/>
  <c r="R152" i="1" s="1"/>
  <c r="S152" i="1" s="1" a="1"/>
  <c r="S152" i="1" s="1"/>
  <c r="V151" i="1" a="1"/>
  <c r="V151" i="1" s="1"/>
  <c r="U153" i="5" a="1"/>
  <c r="U153" i="5" s="1"/>
  <c r="Q154" i="6" l="1"/>
  <c r="R154" i="6" s="1" a="1"/>
  <c r="R154" i="6" s="1"/>
  <c r="S154" i="6" s="1" a="1"/>
  <c r="S154" i="6" s="1"/>
  <c r="V153" i="6" a="1"/>
  <c r="V153" i="6" s="1"/>
  <c r="T152" i="1" a="1"/>
  <c r="T152" i="1" s="1"/>
  <c r="U152" i="1" s="1" a="1"/>
  <c r="U152" i="1" s="1"/>
  <c r="V153" i="5" a="1"/>
  <c r="V153" i="5" s="1"/>
  <c r="Q154" i="5"/>
  <c r="R154" i="5" s="1" a="1"/>
  <c r="R154" i="5" s="1"/>
  <c r="S154" i="5" s="1" a="1"/>
  <c r="S154" i="5" s="1"/>
  <c r="T154" i="5" s="1" a="1"/>
  <c r="T154" i="5" s="1"/>
  <c r="T154" i="6" l="1" a="1"/>
  <c r="T154" i="6" s="1"/>
  <c r="U154" i="6" s="1" a="1"/>
  <c r="U154" i="6" s="1"/>
  <c r="Q153" i="1"/>
  <c r="R153" i="1" s="1" a="1"/>
  <c r="R153" i="1" s="1"/>
  <c r="S153" i="1" s="1" a="1"/>
  <c r="S153" i="1" s="1"/>
  <c r="V152" i="1" a="1"/>
  <c r="V152" i="1" s="1"/>
  <c r="U154" i="5" a="1"/>
  <c r="U154" i="5" s="1"/>
  <c r="V154" i="6" l="1" a="1"/>
  <c r="V154" i="6" s="1"/>
  <c r="Q155" i="6"/>
  <c r="R155" i="6" s="1" a="1"/>
  <c r="R155" i="6" s="1"/>
  <c r="S155" i="6" s="1" a="1"/>
  <c r="S155" i="6" s="1"/>
  <c r="T153" i="1" a="1"/>
  <c r="T153" i="1" s="1"/>
  <c r="U153" i="1" s="1" a="1"/>
  <c r="U153" i="1" s="1"/>
  <c r="Q155" i="5"/>
  <c r="R155" i="5" s="1" a="1"/>
  <c r="R155" i="5" s="1"/>
  <c r="S155" i="5" s="1" a="1"/>
  <c r="S155" i="5" s="1"/>
  <c r="T155" i="5" s="1" a="1"/>
  <c r="T155" i="5" s="1"/>
  <c r="V154" i="5" a="1"/>
  <c r="V154" i="5" s="1"/>
  <c r="T155" i="6" l="1" a="1"/>
  <c r="T155" i="6" s="1"/>
  <c r="U155" i="6" s="1" a="1"/>
  <c r="U155" i="6" s="1"/>
  <c r="V153" i="1" a="1"/>
  <c r="V153" i="1" s="1"/>
  <c r="Q154" i="1"/>
  <c r="R154" i="1" s="1" a="1"/>
  <c r="R154" i="1" s="1"/>
  <c r="S154" i="1" s="1" a="1"/>
  <c r="S154" i="1" s="1"/>
  <c r="U155" i="5" a="1"/>
  <c r="U155" i="5" s="1"/>
  <c r="Q156" i="6" l="1"/>
  <c r="R156" i="6" s="1" a="1"/>
  <c r="R156" i="6" s="1"/>
  <c r="S156" i="6" s="1" a="1"/>
  <c r="S156" i="6" s="1"/>
  <c r="V155" i="6" a="1"/>
  <c r="V155" i="6" s="1"/>
  <c r="T154" i="1" a="1"/>
  <c r="T154" i="1" s="1"/>
  <c r="U154" i="1" s="1" a="1"/>
  <c r="U154" i="1" s="1"/>
  <c r="Q156" i="5"/>
  <c r="R156" i="5" s="1" a="1"/>
  <c r="R156" i="5" s="1"/>
  <c r="S156" i="5" s="1" a="1"/>
  <c r="S156" i="5" s="1"/>
  <c r="T156" i="5" s="1" a="1"/>
  <c r="T156" i="5" s="1"/>
  <c r="V155" i="5" a="1"/>
  <c r="V155" i="5" s="1"/>
  <c r="T156" i="6" l="1" a="1"/>
  <c r="T156" i="6" s="1"/>
  <c r="U156" i="6" s="1" a="1"/>
  <c r="U156" i="6" s="1"/>
  <c r="Q155" i="1"/>
  <c r="R155" i="1" s="1" a="1"/>
  <c r="R155" i="1" s="1"/>
  <c r="S155" i="1" s="1" a="1"/>
  <c r="S155" i="1" s="1"/>
  <c r="V154" i="1" a="1"/>
  <c r="V154" i="1" s="1"/>
  <c r="U156" i="5" a="1"/>
  <c r="U156" i="5" s="1"/>
  <c r="V156" i="6" l="1" a="1"/>
  <c r="V156" i="6" s="1"/>
  <c r="Q157" i="6"/>
  <c r="R157" i="6" s="1" a="1"/>
  <c r="R157" i="6" s="1"/>
  <c r="S157" i="6" s="1" a="1"/>
  <c r="S157" i="6" s="1"/>
  <c r="T155" i="1" a="1"/>
  <c r="T155" i="1" s="1"/>
  <c r="U155" i="1" s="1" a="1"/>
  <c r="U155" i="1" s="1"/>
  <c r="V156" i="5" a="1"/>
  <c r="V156" i="5" s="1"/>
  <c r="Q157" i="5"/>
  <c r="R157" i="5" s="1" a="1"/>
  <c r="R157" i="5" s="1"/>
  <c r="S157" i="5" s="1" a="1"/>
  <c r="S157" i="5" s="1"/>
  <c r="T157" i="5" s="1" a="1"/>
  <c r="T157" i="5" s="1"/>
  <c r="T157" i="6" l="1" a="1"/>
  <c r="T157" i="6" s="1"/>
  <c r="U157" i="6" s="1" a="1"/>
  <c r="U157" i="6" s="1"/>
  <c r="Q156" i="1"/>
  <c r="R156" i="1" s="1" a="1"/>
  <c r="R156" i="1" s="1"/>
  <c r="S156" i="1" s="1" a="1"/>
  <c r="S156" i="1" s="1"/>
  <c r="V155" i="1" a="1"/>
  <c r="V155" i="1" s="1"/>
  <c r="U157" i="5" a="1"/>
  <c r="U157" i="5" s="1"/>
  <c r="V157" i="6" l="1" a="1"/>
  <c r="V157" i="6" s="1"/>
  <c r="Q158" i="6"/>
  <c r="R158" i="6" s="1" a="1"/>
  <c r="R158" i="6" s="1"/>
  <c r="S158" i="6" s="1" a="1"/>
  <c r="S158" i="6" s="1"/>
  <c r="T156" i="1" a="1"/>
  <c r="T156" i="1" s="1"/>
  <c r="U156" i="1" s="1" a="1"/>
  <c r="U156" i="1" s="1"/>
  <c r="Q158" i="5"/>
  <c r="R158" i="5" s="1" a="1"/>
  <c r="R158" i="5" s="1"/>
  <c r="S158" i="5" s="1" a="1"/>
  <c r="S158" i="5" s="1"/>
  <c r="T158" i="5" s="1" a="1"/>
  <c r="T158" i="5" s="1"/>
  <c r="V157" i="5" a="1"/>
  <c r="V157" i="5" s="1"/>
  <c r="T158" i="6" l="1" a="1"/>
  <c r="T158" i="6" s="1"/>
  <c r="U158" i="6" s="1" a="1"/>
  <c r="U158" i="6" s="1"/>
  <c r="Q157" i="1"/>
  <c r="R157" i="1" s="1" a="1"/>
  <c r="R157" i="1" s="1"/>
  <c r="S157" i="1" s="1" a="1"/>
  <c r="S157" i="1" s="1"/>
  <c r="V156" i="1" a="1"/>
  <c r="V156" i="1" s="1"/>
  <c r="U158" i="5" a="1"/>
  <c r="U158" i="5" s="1"/>
  <c r="V158" i="6" l="1" a="1"/>
  <c r="V158" i="6" s="1"/>
  <c r="Q159" i="6"/>
  <c r="R159" i="6" s="1" a="1"/>
  <c r="R159" i="6" s="1"/>
  <c r="S159" i="6" s="1" a="1"/>
  <c r="S159" i="6" s="1"/>
  <c r="T157" i="1" a="1"/>
  <c r="T157" i="1" s="1"/>
  <c r="U157" i="1" s="1" a="1"/>
  <c r="U157" i="1" s="1"/>
  <c r="V158" i="5" a="1"/>
  <c r="V158" i="5" s="1"/>
  <c r="Q159" i="5"/>
  <c r="R159" i="5" s="1" a="1"/>
  <c r="R159" i="5" s="1"/>
  <c r="S159" i="5" s="1" a="1"/>
  <c r="S159" i="5" s="1"/>
  <c r="T159" i="5" s="1" a="1"/>
  <c r="T159" i="5" s="1"/>
  <c r="T159" i="6" l="1" a="1"/>
  <c r="T159" i="6" s="1"/>
  <c r="U159" i="6" s="1" a="1"/>
  <c r="U159" i="6" s="1"/>
  <c r="Q158" i="1"/>
  <c r="R158" i="1" s="1" a="1"/>
  <c r="R158" i="1" s="1"/>
  <c r="S158" i="1" s="1" a="1"/>
  <c r="S158" i="1" s="1"/>
  <c r="V157" i="1" a="1"/>
  <c r="V157" i="1" s="1"/>
  <c r="U159" i="5" a="1"/>
  <c r="U159" i="5" s="1"/>
  <c r="Q160" i="6" l="1"/>
  <c r="R160" i="6" s="1" a="1"/>
  <c r="R160" i="6" s="1"/>
  <c r="S160" i="6" s="1" a="1"/>
  <c r="S160" i="6" s="1"/>
  <c r="V159" i="6" a="1"/>
  <c r="V159" i="6" s="1"/>
  <c r="T158" i="1" a="1"/>
  <c r="T158" i="1" s="1"/>
  <c r="U158" i="1" s="1" a="1"/>
  <c r="U158" i="1" s="1"/>
  <c r="V159" i="5" a="1"/>
  <c r="V159" i="5" s="1"/>
  <c r="Q160" i="5"/>
  <c r="R160" i="5" s="1" a="1"/>
  <c r="R160" i="5" s="1"/>
  <c r="S160" i="5" s="1" a="1"/>
  <c r="S160" i="5" s="1"/>
  <c r="T160" i="5" s="1" a="1"/>
  <c r="T160" i="5" s="1"/>
  <c r="T160" i="6" l="1" a="1"/>
  <c r="T160" i="6" s="1"/>
  <c r="U160" i="6" s="1" a="1"/>
  <c r="U160" i="6" s="1"/>
  <c r="Q159" i="1"/>
  <c r="R159" i="1" s="1" a="1"/>
  <c r="R159" i="1" s="1"/>
  <c r="S159" i="1" s="1" a="1"/>
  <c r="S159" i="1" s="1"/>
  <c r="V158" i="1" a="1"/>
  <c r="V158" i="1" s="1"/>
  <c r="U160" i="5" a="1"/>
  <c r="U160" i="5" s="1"/>
  <c r="V160" i="6" l="1" a="1"/>
  <c r="V160" i="6" s="1"/>
  <c r="Q161" i="6"/>
  <c r="R161" i="6" s="1" a="1"/>
  <c r="R161" i="6" s="1"/>
  <c r="S161" i="6" s="1" a="1"/>
  <c r="S161" i="6" s="1"/>
  <c r="T159" i="1" a="1"/>
  <c r="T159" i="1" s="1"/>
  <c r="U159" i="1" s="1" a="1"/>
  <c r="U159" i="1" s="1"/>
  <c r="Q161" i="5"/>
  <c r="R161" i="5" s="1" a="1"/>
  <c r="R161" i="5" s="1"/>
  <c r="S161" i="5" s="1" a="1"/>
  <c r="S161" i="5" s="1"/>
  <c r="T161" i="5" s="1" a="1"/>
  <c r="T161" i="5" s="1"/>
  <c r="V160" i="5" a="1"/>
  <c r="V160" i="5" s="1"/>
  <c r="T161" i="6" l="1" a="1"/>
  <c r="T161" i="6" s="1"/>
  <c r="U161" i="6" s="1" a="1"/>
  <c r="U161" i="6" s="1"/>
  <c r="Q160" i="1"/>
  <c r="R160" i="1" s="1" a="1"/>
  <c r="R160" i="1" s="1"/>
  <c r="S160" i="1" s="1" a="1"/>
  <c r="S160" i="1" s="1"/>
  <c r="V159" i="1" a="1"/>
  <c r="V159" i="1" s="1"/>
  <c r="U161" i="5" a="1"/>
  <c r="U161" i="5" s="1"/>
  <c r="Q162" i="6" l="1"/>
  <c r="R162" i="6" s="1" a="1"/>
  <c r="R162" i="6" s="1"/>
  <c r="S162" i="6" s="1" a="1"/>
  <c r="S162" i="6" s="1"/>
  <c r="V161" i="6" a="1"/>
  <c r="V161" i="6" s="1"/>
  <c r="T160" i="1" a="1"/>
  <c r="T160" i="1" s="1"/>
  <c r="U160" i="1" s="1" a="1"/>
  <c r="U160" i="1" s="1"/>
  <c r="V161" i="5" a="1"/>
  <c r="V161" i="5" s="1"/>
  <c r="Q162" i="5"/>
  <c r="R162" i="5" s="1" a="1"/>
  <c r="R162" i="5" s="1"/>
  <c r="S162" i="5" s="1" a="1"/>
  <c r="S162" i="5" s="1"/>
  <c r="T162" i="5" s="1" a="1"/>
  <c r="T162" i="5" s="1"/>
  <c r="T162" i="6" l="1" a="1"/>
  <c r="T162" i="6" s="1"/>
  <c r="U162" i="6" s="1" a="1"/>
  <c r="U162" i="6" s="1"/>
  <c r="Q161" i="1"/>
  <c r="R161" i="1" s="1" a="1"/>
  <c r="R161" i="1" s="1"/>
  <c r="S161" i="1" s="1" a="1"/>
  <c r="S161" i="1" s="1"/>
  <c r="V160" i="1" a="1"/>
  <c r="V160" i="1" s="1"/>
  <c r="U162" i="5" a="1"/>
  <c r="U162" i="5" s="1"/>
  <c r="V162" i="6" l="1" a="1"/>
  <c r="V162" i="6" s="1"/>
  <c r="Q163" i="6"/>
  <c r="R163" i="6" s="1" a="1"/>
  <c r="R163" i="6" s="1"/>
  <c r="S163" i="6" s="1" a="1"/>
  <c r="S163" i="6" s="1"/>
  <c r="T161" i="1" a="1"/>
  <c r="T161" i="1" s="1"/>
  <c r="U161" i="1" s="1" a="1"/>
  <c r="U161" i="1" s="1"/>
  <c r="V162" i="5" a="1"/>
  <c r="V162" i="5" s="1"/>
  <c r="Q163" i="5"/>
  <c r="R163" i="5" s="1" a="1"/>
  <c r="R163" i="5" s="1"/>
  <c r="S163" i="5" s="1" a="1"/>
  <c r="S163" i="5" s="1"/>
  <c r="T163" i="5" s="1" a="1"/>
  <c r="T163" i="5" s="1"/>
  <c r="T163" i="6" l="1" a="1"/>
  <c r="T163" i="6" s="1"/>
  <c r="U163" i="6" s="1" a="1"/>
  <c r="U163" i="6" s="1"/>
  <c r="V161" i="1" a="1"/>
  <c r="V161" i="1" s="1"/>
  <c r="Q162" i="1"/>
  <c r="R162" i="1" s="1" a="1"/>
  <c r="R162" i="1" s="1"/>
  <c r="S162" i="1" s="1" a="1"/>
  <c r="S162" i="1" s="1"/>
  <c r="U163" i="5" a="1"/>
  <c r="U163" i="5" s="1"/>
  <c r="V163" i="6" l="1" a="1"/>
  <c r="V163" i="6" s="1"/>
  <c r="Q164" i="6"/>
  <c r="R164" i="6" s="1" a="1"/>
  <c r="R164" i="6" s="1"/>
  <c r="S164" i="6" s="1" a="1"/>
  <c r="S164" i="6" s="1"/>
  <c r="T162" i="1" a="1"/>
  <c r="T162" i="1" s="1"/>
  <c r="U162" i="1" s="1" a="1"/>
  <c r="U162" i="1" s="1"/>
  <c r="Q164" i="5"/>
  <c r="R164" i="5" s="1" a="1"/>
  <c r="R164" i="5" s="1"/>
  <c r="S164" i="5" s="1" a="1"/>
  <c r="S164" i="5" s="1"/>
  <c r="T164" i="5" s="1" a="1"/>
  <c r="T164" i="5" s="1"/>
  <c r="V163" i="5" a="1"/>
  <c r="V163" i="5" s="1"/>
  <c r="T164" i="6" l="1" a="1"/>
  <c r="T164" i="6" s="1"/>
  <c r="U164" i="6" s="1" a="1"/>
  <c r="U164" i="6" s="1"/>
  <c r="V162" i="1" a="1"/>
  <c r="V162" i="1" s="1"/>
  <c r="Q163" i="1"/>
  <c r="R163" i="1" s="1" a="1"/>
  <c r="R163" i="1" s="1"/>
  <c r="S163" i="1" s="1" a="1"/>
  <c r="S163" i="1" s="1"/>
  <c r="U164" i="5" a="1"/>
  <c r="U164" i="5" s="1"/>
  <c r="V164" i="6" l="1" a="1"/>
  <c r="V164" i="6" s="1"/>
  <c r="Q165" i="6"/>
  <c r="R165" i="6" s="1" a="1"/>
  <c r="R165" i="6" s="1"/>
  <c r="S165" i="6" s="1" a="1"/>
  <c r="S165" i="6" s="1"/>
  <c r="T163" i="1" a="1"/>
  <c r="T163" i="1" s="1"/>
  <c r="U163" i="1" s="1" a="1"/>
  <c r="U163" i="1" s="1"/>
  <c r="Q165" i="5"/>
  <c r="R165" i="5" s="1" a="1"/>
  <c r="R165" i="5" s="1"/>
  <c r="S165" i="5" s="1" a="1"/>
  <c r="S165" i="5" s="1"/>
  <c r="T165" i="5" s="1" a="1"/>
  <c r="T165" i="5" s="1"/>
  <c r="V164" i="5" a="1"/>
  <c r="V164" i="5" s="1"/>
  <c r="T165" i="6" l="1" a="1"/>
  <c r="T165" i="6" s="1"/>
  <c r="U165" i="6" s="1" a="1"/>
  <c r="U165" i="6" s="1"/>
  <c r="Q164" i="1"/>
  <c r="R164" i="1" s="1" a="1"/>
  <c r="R164" i="1" s="1"/>
  <c r="S164" i="1" s="1" a="1"/>
  <c r="S164" i="1" s="1"/>
  <c r="V163" i="1" a="1"/>
  <c r="V163" i="1" s="1"/>
  <c r="U165" i="5" a="1"/>
  <c r="U165" i="5" s="1"/>
  <c r="V165" i="6" l="1" a="1"/>
  <c r="V165" i="6" s="1"/>
  <c r="Q166" i="6"/>
  <c r="R166" i="6" s="1" a="1"/>
  <c r="R166" i="6" s="1"/>
  <c r="S166" i="6" s="1" a="1"/>
  <c r="S166" i="6" s="1"/>
  <c r="T164" i="1" a="1"/>
  <c r="T164" i="1" s="1"/>
  <c r="U164" i="1" s="1" a="1"/>
  <c r="U164" i="1" s="1"/>
  <c r="Q166" i="5"/>
  <c r="R166" i="5" s="1" a="1"/>
  <c r="R166" i="5" s="1"/>
  <c r="S166" i="5" s="1" a="1"/>
  <c r="S166" i="5" s="1"/>
  <c r="T166" i="5" s="1" a="1"/>
  <c r="T166" i="5" s="1"/>
  <c r="V165" i="5" a="1"/>
  <c r="V165" i="5" s="1"/>
  <c r="T166" i="6" l="1" a="1"/>
  <c r="T166" i="6" s="1"/>
  <c r="U166" i="6" s="1" a="1"/>
  <c r="U166" i="6" s="1"/>
  <c r="Q165" i="1"/>
  <c r="R165" i="1" s="1" a="1"/>
  <c r="R165" i="1" s="1"/>
  <c r="S165" i="1" s="1" a="1"/>
  <c r="S165" i="1" s="1"/>
  <c r="V164" i="1" a="1"/>
  <c r="V164" i="1" s="1"/>
  <c r="U166" i="5" a="1"/>
  <c r="U166" i="5" s="1"/>
  <c r="V166" i="6" l="1" a="1"/>
  <c r="V166" i="6" s="1"/>
  <c r="Q167" i="6"/>
  <c r="R167" i="6" s="1" a="1"/>
  <c r="R167" i="6" s="1"/>
  <c r="S167" i="6" s="1" a="1"/>
  <c r="S167" i="6" s="1"/>
  <c r="T165" i="1" a="1"/>
  <c r="T165" i="1" s="1"/>
  <c r="U165" i="1" s="1" a="1"/>
  <c r="U165" i="1" s="1"/>
  <c r="Q167" i="5"/>
  <c r="R167" i="5" s="1" a="1"/>
  <c r="R167" i="5" s="1"/>
  <c r="S167" i="5" s="1" a="1"/>
  <c r="S167" i="5" s="1"/>
  <c r="T167" i="5" s="1" a="1"/>
  <c r="T167" i="5" s="1"/>
  <c r="V166" i="5" a="1"/>
  <c r="V166" i="5" s="1"/>
  <c r="T167" i="6" l="1" a="1"/>
  <c r="T167" i="6" s="1"/>
  <c r="U167" i="6" s="1" a="1"/>
  <c r="U167" i="6" s="1"/>
  <c r="Q166" i="1"/>
  <c r="R166" i="1" s="1" a="1"/>
  <c r="R166" i="1" s="1"/>
  <c r="S166" i="1" s="1" a="1"/>
  <c r="S166" i="1" s="1"/>
  <c r="V165" i="1" a="1"/>
  <c r="V165" i="1" s="1"/>
  <c r="U167" i="5" a="1"/>
  <c r="U167" i="5" s="1"/>
  <c r="Q168" i="6" l="1"/>
  <c r="R168" i="6" s="1" a="1"/>
  <c r="R168" i="6" s="1"/>
  <c r="S168" i="6" s="1" a="1"/>
  <c r="S168" i="6" s="1"/>
  <c r="V167" i="6" a="1"/>
  <c r="V167" i="6" s="1"/>
  <c r="T166" i="1" a="1"/>
  <c r="T166" i="1" s="1"/>
  <c r="U166" i="1" s="1" a="1"/>
  <c r="U166" i="1" s="1"/>
  <c r="Q168" i="5"/>
  <c r="R168" i="5" s="1" a="1"/>
  <c r="R168" i="5" s="1"/>
  <c r="S168" i="5" s="1" a="1"/>
  <c r="S168" i="5" s="1"/>
  <c r="T168" i="5" s="1" a="1"/>
  <c r="T168" i="5" s="1"/>
  <c r="V167" i="5" a="1"/>
  <c r="V167" i="5" s="1"/>
  <c r="T168" i="6" l="1" a="1"/>
  <c r="T168" i="6" s="1"/>
  <c r="U168" i="6" s="1" a="1"/>
  <c r="U168" i="6" s="1"/>
  <c r="Q167" i="1"/>
  <c r="R167" i="1" s="1" a="1"/>
  <c r="R167" i="1" s="1"/>
  <c r="S167" i="1" s="1" a="1"/>
  <c r="S167" i="1" s="1"/>
  <c r="V166" i="1" a="1"/>
  <c r="V166" i="1" s="1"/>
  <c r="U168" i="5" a="1"/>
  <c r="U168" i="5" s="1"/>
  <c r="V168" i="6" l="1" a="1"/>
  <c r="V168" i="6" s="1"/>
  <c r="Q169" i="6"/>
  <c r="R169" i="6" s="1" a="1"/>
  <c r="R169" i="6" s="1"/>
  <c r="S169" i="6" s="1" a="1"/>
  <c r="S169" i="6" s="1"/>
  <c r="T167" i="1" a="1"/>
  <c r="T167" i="1" s="1"/>
  <c r="U167" i="1" s="1" a="1"/>
  <c r="U167" i="1" s="1"/>
  <c r="Q169" i="5"/>
  <c r="R169" i="5" s="1" a="1"/>
  <c r="R169" i="5" s="1"/>
  <c r="S169" i="5" s="1" a="1"/>
  <c r="S169" i="5" s="1"/>
  <c r="T169" i="5" s="1" a="1"/>
  <c r="T169" i="5" s="1"/>
  <c r="V168" i="5" a="1"/>
  <c r="V168" i="5" s="1"/>
  <c r="T169" i="6" l="1" a="1"/>
  <c r="T169" i="6" s="1"/>
  <c r="U169" i="6" s="1" a="1"/>
  <c r="U169" i="6" s="1"/>
  <c r="Q168" i="1"/>
  <c r="R168" i="1" s="1" a="1"/>
  <c r="R168" i="1" s="1"/>
  <c r="S168" i="1" s="1" a="1"/>
  <c r="S168" i="1" s="1"/>
  <c r="V167" i="1" a="1"/>
  <c r="V167" i="1" s="1"/>
  <c r="U169" i="5" a="1"/>
  <c r="U169" i="5" s="1"/>
  <c r="V169" i="6" l="1" a="1"/>
  <c r="V169" i="6" s="1"/>
  <c r="Q170" i="6"/>
  <c r="R170" i="6" s="1" a="1"/>
  <c r="R170" i="6" s="1"/>
  <c r="S170" i="6" s="1" a="1"/>
  <c r="S170" i="6" s="1"/>
  <c r="T168" i="1" a="1"/>
  <c r="T168" i="1" s="1"/>
  <c r="U168" i="1" s="1" a="1"/>
  <c r="U168" i="1" s="1"/>
  <c r="V169" i="5" a="1"/>
  <c r="V169" i="5" s="1"/>
  <c r="Q170" i="5"/>
  <c r="R170" i="5" s="1" a="1"/>
  <c r="R170" i="5" s="1"/>
  <c r="S170" i="5" s="1" a="1"/>
  <c r="S170" i="5" s="1"/>
  <c r="T170" i="5" s="1" a="1"/>
  <c r="T170" i="5" s="1"/>
  <c r="T170" i="6" l="1" a="1"/>
  <c r="T170" i="6" s="1"/>
  <c r="U170" i="6" s="1" a="1"/>
  <c r="U170" i="6" s="1"/>
  <c r="V168" i="1" a="1"/>
  <c r="V168" i="1" s="1"/>
  <c r="Q169" i="1"/>
  <c r="R169" i="1" s="1" a="1"/>
  <c r="R169" i="1" s="1"/>
  <c r="S169" i="1" s="1" a="1"/>
  <c r="S169" i="1" s="1"/>
  <c r="U170" i="5" a="1"/>
  <c r="U170" i="5" s="1"/>
  <c r="Q171" i="6" l="1"/>
  <c r="R171" i="6" s="1" a="1"/>
  <c r="R171" i="6" s="1"/>
  <c r="S171" i="6" s="1" a="1"/>
  <c r="S171" i="6" s="1"/>
  <c r="V170" i="6" a="1"/>
  <c r="V170" i="6" s="1"/>
  <c r="T169" i="1" a="1"/>
  <c r="T169" i="1" s="1"/>
  <c r="U169" i="1" s="1" a="1"/>
  <c r="U169" i="1" s="1"/>
  <c r="Q171" i="5"/>
  <c r="R171" i="5" s="1" a="1"/>
  <c r="R171" i="5" s="1"/>
  <c r="S171" i="5" s="1" a="1"/>
  <c r="S171" i="5" s="1"/>
  <c r="T171" i="5" s="1" a="1"/>
  <c r="T171" i="5" s="1"/>
  <c r="V170" i="5" a="1"/>
  <c r="V170" i="5" s="1"/>
  <c r="T171" i="6" l="1" a="1"/>
  <c r="T171" i="6" s="1"/>
  <c r="U171" i="6" s="1" a="1"/>
  <c r="U171" i="6" s="1"/>
  <c r="Q170" i="1"/>
  <c r="R170" i="1" s="1" a="1"/>
  <c r="R170" i="1" s="1"/>
  <c r="S170" i="1" s="1" a="1"/>
  <c r="S170" i="1" s="1"/>
  <c r="V169" i="1" a="1"/>
  <c r="V169" i="1" s="1"/>
  <c r="U171" i="5" a="1"/>
  <c r="U171" i="5" s="1"/>
  <c r="V171" i="6" l="1" a="1"/>
  <c r="V171" i="6" s="1"/>
  <c r="Q172" i="6"/>
  <c r="R172" i="6" s="1" a="1"/>
  <c r="R172" i="6" s="1"/>
  <c r="S172" i="6" s="1" a="1"/>
  <c r="S172" i="6" s="1"/>
  <c r="T170" i="1" a="1"/>
  <c r="T170" i="1" s="1"/>
  <c r="U170" i="1" s="1" a="1"/>
  <c r="U170" i="1" s="1"/>
  <c r="V171" i="5" a="1"/>
  <c r="V171" i="5" s="1"/>
  <c r="Q172" i="5"/>
  <c r="R172" i="5" s="1" a="1"/>
  <c r="R172" i="5" s="1"/>
  <c r="S172" i="5" s="1" a="1"/>
  <c r="S172" i="5" s="1"/>
  <c r="T172" i="5" s="1" a="1"/>
  <c r="T172" i="5" s="1"/>
  <c r="T172" i="6" l="1" a="1"/>
  <c r="T172" i="6" s="1"/>
  <c r="U172" i="6" s="1" a="1"/>
  <c r="U172" i="6" s="1"/>
  <c r="Q171" i="1"/>
  <c r="R171" i="1" s="1" a="1"/>
  <c r="R171" i="1" s="1"/>
  <c r="S171" i="1" s="1" a="1"/>
  <c r="S171" i="1" s="1"/>
  <c r="V170" i="1" a="1"/>
  <c r="V170" i="1" s="1"/>
  <c r="U172" i="5" a="1"/>
  <c r="U172" i="5" s="1"/>
  <c r="V172" i="6" l="1" a="1"/>
  <c r="V172" i="6" s="1"/>
  <c r="Q173" i="6"/>
  <c r="R173" i="6" s="1" a="1"/>
  <c r="R173" i="6" s="1"/>
  <c r="S173" i="6" s="1" a="1"/>
  <c r="S173" i="6" s="1"/>
  <c r="T171" i="1" a="1"/>
  <c r="T171" i="1" s="1"/>
  <c r="U171" i="1" s="1" a="1"/>
  <c r="U171" i="1" s="1"/>
  <c r="Q173" i="5"/>
  <c r="R173" i="5" s="1" a="1"/>
  <c r="R173" i="5" s="1"/>
  <c r="S173" i="5" s="1" a="1"/>
  <c r="S173" i="5" s="1"/>
  <c r="T173" i="5" s="1" a="1"/>
  <c r="T173" i="5" s="1"/>
  <c r="V172" i="5" a="1"/>
  <c r="V172" i="5" s="1"/>
  <c r="T173" i="6" l="1" a="1"/>
  <c r="T173" i="6" s="1"/>
  <c r="U173" i="6" s="1" a="1"/>
  <c r="U173" i="6" s="1"/>
  <c r="V171" i="1" a="1"/>
  <c r="V171" i="1" s="1"/>
  <c r="Q172" i="1"/>
  <c r="R172" i="1" s="1" a="1"/>
  <c r="R172" i="1" s="1"/>
  <c r="S172" i="1" s="1" a="1"/>
  <c r="S172" i="1" s="1"/>
  <c r="U173" i="5" a="1"/>
  <c r="U173" i="5" s="1"/>
  <c r="V173" i="6" l="1" a="1"/>
  <c r="V173" i="6" s="1"/>
  <c r="Q174" i="6"/>
  <c r="R174" i="6" s="1" a="1"/>
  <c r="R174" i="6" s="1"/>
  <c r="S174" i="6" s="1" a="1"/>
  <c r="S174" i="6" s="1"/>
  <c r="T172" i="1" a="1"/>
  <c r="T172" i="1" s="1"/>
  <c r="U172" i="1" s="1" a="1"/>
  <c r="U172" i="1" s="1"/>
  <c r="V173" i="5" a="1"/>
  <c r="V173" i="5" s="1"/>
  <c r="Q174" i="5"/>
  <c r="R174" i="5" s="1" a="1"/>
  <c r="R174" i="5" s="1"/>
  <c r="S174" i="5" s="1" a="1"/>
  <c r="S174" i="5" s="1"/>
  <c r="T174" i="5" s="1" a="1"/>
  <c r="T174" i="5" s="1"/>
  <c r="T174" i="6" l="1" a="1"/>
  <c r="T174" i="6" s="1"/>
  <c r="U174" i="6" s="1" a="1"/>
  <c r="U174" i="6" s="1"/>
  <c r="Q173" i="1"/>
  <c r="R173" i="1" s="1" a="1"/>
  <c r="R173" i="1" s="1"/>
  <c r="S173" i="1" s="1" a="1"/>
  <c r="S173" i="1" s="1"/>
  <c r="V172" i="1" a="1"/>
  <c r="V172" i="1" s="1"/>
  <c r="U174" i="5" a="1"/>
  <c r="U174" i="5" s="1"/>
  <c r="Q175" i="6" l="1"/>
  <c r="R175" i="6" s="1" a="1"/>
  <c r="R175" i="6" s="1"/>
  <c r="S175" i="6" s="1" a="1"/>
  <c r="S175" i="6" s="1"/>
  <c r="V174" i="6" a="1"/>
  <c r="V174" i="6" s="1"/>
  <c r="T173" i="1" a="1"/>
  <c r="T173" i="1" s="1"/>
  <c r="U173" i="1" s="1" a="1"/>
  <c r="U173" i="1" s="1"/>
  <c r="Q175" i="5"/>
  <c r="R175" i="5" s="1" a="1"/>
  <c r="R175" i="5" s="1"/>
  <c r="S175" i="5" s="1" a="1"/>
  <c r="S175" i="5" s="1"/>
  <c r="T175" i="5" s="1" a="1"/>
  <c r="T175" i="5" s="1"/>
  <c r="V174" i="5" a="1"/>
  <c r="V174" i="5" s="1"/>
  <c r="T175" i="6" l="1" a="1"/>
  <c r="T175" i="6" s="1"/>
  <c r="U175" i="6" s="1" a="1"/>
  <c r="U175" i="6" s="1"/>
  <c r="Q174" i="1"/>
  <c r="R174" i="1" s="1" a="1"/>
  <c r="R174" i="1" s="1"/>
  <c r="S174" i="1" s="1" a="1"/>
  <c r="S174" i="1" s="1"/>
  <c r="V173" i="1" a="1"/>
  <c r="V173" i="1" s="1"/>
  <c r="U175" i="5" a="1"/>
  <c r="U175" i="5" s="1"/>
  <c r="V175" i="6" l="1" a="1"/>
  <c r="V175" i="6" s="1"/>
  <c r="Q176" i="6"/>
  <c r="R176" i="6" s="1" a="1"/>
  <c r="R176" i="6" s="1"/>
  <c r="S176" i="6" s="1" a="1"/>
  <c r="S176" i="6" s="1"/>
  <c r="T174" i="1" a="1"/>
  <c r="T174" i="1" s="1"/>
  <c r="U174" i="1" s="1" a="1"/>
  <c r="U174" i="1" s="1"/>
  <c r="V175" i="5" a="1"/>
  <c r="V175" i="5" s="1"/>
  <c r="Q176" i="5"/>
  <c r="R176" i="5" s="1" a="1"/>
  <c r="R176" i="5" s="1"/>
  <c r="S176" i="5" s="1" a="1"/>
  <c r="S176" i="5" s="1"/>
  <c r="T176" i="5" s="1" a="1"/>
  <c r="T176" i="5" s="1"/>
  <c r="T176" i="6" l="1" a="1"/>
  <c r="T176" i="6" s="1"/>
  <c r="U176" i="6" s="1" a="1"/>
  <c r="U176" i="6" s="1"/>
  <c r="Q175" i="1"/>
  <c r="R175" i="1" s="1" a="1"/>
  <c r="R175" i="1" s="1"/>
  <c r="S175" i="1" s="1" a="1"/>
  <c r="S175" i="1" s="1"/>
  <c r="V174" i="1" a="1"/>
  <c r="V174" i="1" s="1"/>
  <c r="U176" i="5" a="1"/>
  <c r="U176" i="5" s="1"/>
  <c r="V176" i="6" l="1" a="1"/>
  <c r="V176" i="6" s="1"/>
  <c r="Q177" i="6"/>
  <c r="R177" i="6" s="1" a="1"/>
  <c r="R177" i="6" s="1"/>
  <c r="S177" i="6" s="1" a="1"/>
  <c r="S177" i="6" s="1"/>
  <c r="T175" i="1" a="1"/>
  <c r="T175" i="1" s="1"/>
  <c r="U175" i="1" s="1" a="1"/>
  <c r="U175" i="1" s="1"/>
  <c r="V176" i="5" a="1"/>
  <c r="V176" i="5" s="1"/>
  <c r="Q177" i="5"/>
  <c r="R177" i="5" s="1" a="1"/>
  <c r="R177" i="5" s="1"/>
  <c r="S177" i="5" s="1" a="1"/>
  <c r="S177" i="5" s="1"/>
  <c r="T177" i="5" s="1" a="1"/>
  <c r="T177" i="5" s="1"/>
  <c r="T177" i="6" l="1" a="1"/>
  <c r="T177" i="6" s="1"/>
  <c r="U177" i="6" s="1" a="1"/>
  <c r="U177" i="6" s="1"/>
  <c r="Q176" i="1"/>
  <c r="R176" i="1" s="1" a="1"/>
  <c r="R176" i="1" s="1"/>
  <c r="S176" i="1" s="1" a="1"/>
  <c r="S176" i="1" s="1"/>
  <c r="V175" i="1" a="1"/>
  <c r="V175" i="1" s="1"/>
  <c r="U177" i="5" a="1"/>
  <c r="U177" i="5" s="1"/>
  <c r="V177" i="6" l="1" a="1"/>
  <c r="V177" i="6" s="1"/>
  <c r="Q178" i="6"/>
  <c r="R178" i="6" s="1" a="1"/>
  <c r="R178" i="6" s="1"/>
  <c r="S178" i="6" s="1" a="1"/>
  <c r="S178" i="6" s="1"/>
  <c r="T176" i="1" a="1"/>
  <c r="T176" i="1" s="1"/>
  <c r="U176" i="1" s="1" a="1"/>
  <c r="U176" i="1" s="1"/>
  <c r="Q178" i="5"/>
  <c r="R178" i="5" s="1" a="1"/>
  <c r="R178" i="5" s="1"/>
  <c r="S178" i="5" s="1" a="1"/>
  <c r="S178" i="5" s="1"/>
  <c r="T178" i="5" s="1" a="1"/>
  <c r="T178" i="5" s="1"/>
  <c r="V177" i="5" a="1"/>
  <c r="V177" i="5" s="1"/>
  <c r="T178" i="6" l="1" a="1"/>
  <c r="T178" i="6" s="1"/>
  <c r="U178" i="6" s="1" a="1"/>
  <c r="U178" i="6" s="1"/>
  <c r="Q177" i="1"/>
  <c r="R177" i="1" s="1" a="1"/>
  <c r="R177" i="1" s="1"/>
  <c r="S177" i="1" s="1" a="1"/>
  <c r="S177" i="1" s="1"/>
  <c r="V176" i="1" a="1"/>
  <c r="V176" i="1" s="1"/>
  <c r="U178" i="5" a="1"/>
  <c r="U178" i="5" s="1"/>
  <c r="V178" i="6" l="1" a="1"/>
  <c r="V178" i="6" s="1"/>
  <c r="Q179" i="6"/>
  <c r="R179" i="6" s="1" a="1"/>
  <c r="R179" i="6" s="1"/>
  <c r="S179" i="6" s="1" a="1"/>
  <c r="S179" i="6" s="1"/>
  <c r="T177" i="1" a="1"/>
  <c r="T177" i="1" s="1"/>
  <c r="U177" i="1" s="1" a="1"/>
  <c r="U177" i="1" s="1"/>
  <c r="V178" i="5" a="1"/>
  <c r="V178" i="5" s="1"/>
  <c r="Q179" i="5"/>
  <c r="R179" i="5" s="1" a="1"/>
  <c r="R179" i="5" s="1"/>
  <c r="S179" i="5" s="1" a="1"/>
  <c r="S179" i="5" s="1"/>
  <c r="T179" i="5" s="1" a="1"/>
  <c r="T179" i="5" s="1"/>
  <c r="T179" i="6" l="1" a="1"/>
  <c r="T179" i="6" s="1"/>
  <c r="U179" i="6" s="1" a="1"/>
  <c r="U179" i="6" s="1"/>
  <c r="Q178" i="1"/>
  <c r="R178" i="1" s="1" a="1"/>
  <c r="R178" i="1" s="1"/>
  <c r="S178" i="1" s="1" a="1"/>
  <c r="S178" i="1" s="1"/>
  <c r="V177" i="1" a="1"/>
  <c r="V177" i="1" s="1"/>
  <c r="U179" i="5" a="1"/>
  <c r="U179" i="5" s="1"/>
  <c r="V179" i="6" l="1" a="1"/>
  <c r="V179" i="6" s="1"/>
  <c r="Q180" i="6"/>
  <c r="R180" i="6" s="1" a="1"/>
  <c r="R180" i="6" s="1"/>
  <c r="S180" i="6" s="1" a="1"/>
  <c r="S180" i="6" s="1"/>
  <c r="T178" i="1" a="1"/>
  <c r="T178" i="1" s="1"/>
  <c r="U178" i="1" s="1" a="1"/>
  <c r="U178" i="1" s="1"/>
  <c r="V179" i="5" a="1"/>
  <c r="V179" i="5" s="1"/>
  <c r="Q180" i="5"/>
  <c r="R180" i="5" s="1" a="1"/>
  <c r="R180" i="5" s="1"/>
  <c r="S180" i="5" s="1" a="1"/>
  <c r="S180" i="5" s="1"/>
  <c r="T180" i="5" s="1" a="1"/>
  <c r="T180" i="5" s="1"/>
  <c r="T180" i="6" l="1" a="1"/>
  <c r="T180" i="6" s="1"/>
  <c r="U180" i="6" s="1" a="1"/>
  <c r="U180" i="6" s="1"/>
  <c r="Q179" i="1"/>
  <c r="R179" i="1" s="1" a="1"/>
  <c r="R179" i="1" s="1"/>
  <c r="S179" i="1" s="1" a="1"/>
  <c r="S179" i="1" s="1"/>
  <c r="V178" i="1" a="1"/>
  <c r="V178" i="1" s="1"/>
  <c r="U180" i="5" a="1"/>
  <c r="U180" i="5" s="1"/>
  <c r="Q181" i="6" l="1"/>
  <c r="R181" i="6" s="1" a="1"/>
  <c r="R181" i="6" s="1"/>
  <c r="S181" i="6" s="1" a="1"/>
  <c r="S181" i="6" s="1"/>
  <c r="V180" i="6" a="1"/>
  <c r="V180" i="6" s="1"/>
  <c r="T179" i="1" a="1"/>
  <c r="T179" i="1" s="1"/>
  <c r="U179" i="1" s="1" a="1"/>
  <c r="U179" i="1" s="1"/>
  <c r="Q181" i="5"/>
  <c r="R181" i="5" s="1" a="1"/>
  <c r="R181" i="5" s="1"/>
  <c r="S181" i="5" s="1" a="1"/>
  <c r="S181" i="5" s="1"/>
  <c r="T181" i="5" s="1" a="1"/>
  <c r="T181" i="5" s="1"/>
  <c r="V180" i="5" a="1"/>
  <c r="V180" i="5" s="1"/>
  <c r="T181" i="6" l="1" a="1"/>
  <c r="T181" i="6" s="1"/>
  <c r="U181" i="6" s="1" a="1"/>
  <c r="U181" i="6" s="1"/>
  <c r="Q180" i="1"/>
  <c r="R180" i="1" s="1" a="1"/>
  <c r="R180" i="1" s="1"/>
  <c r="S180" i="1" s="1" a="1"/>
  <c r="S180" i="1" s="1"/>
  <c r="V179" i="1" a="1"/>
  <c r="V179" i="1" s="1"/>
  <c r="U181" i="5" a="1"/>
  <c r="U181" i="5" s="1"/>
  <c r="V181" i="6" l="1" a="1"/>
  <c r="V181" i="6" s="1"/>
  <c r="Q182" i="6"/>
  <c r="R182" i="6" s="1" a="1"/>
  <c r="R182" i="6" s="1"/>
  <c r="S182" i="6" s="1" a="1"/>
  <c r="S182" i="6" s="1"/>
  <c r="T180" i="1" a="1"/>
  <c r="T180" i="1" s="1"/>
  <c r="U180" i="1" s="1" a="1"/>
  <c r="U180" i="1" s="1"/>
  <c r="V181" i="5" a="1"/>
  <c r="V181" i="5" s="1"/>
  <c r="Q182" i="5"/>
  <c r="R182" i="5" s="1" a="1"/>
  <c r="R182" i="5" s="1"/>
  <c r="S182" i="5" s="1" a="1"/>
  <c r="S182" i="5" s="1"/>
  <c r="T182" i="5" s="1" a="1"/>
  <c r="T182" i="5" s="1"/>
  <c r="T182" i="6" l="1" a="1"/>
  <c r="T182" i="6" s="1"/>
  <c r="U182" i="6" s="1" a="1"/>
  <c r="U182" i="6" s="1"/>
  <c r="Q181" i="1"/>
  <c r="R181" i="1" s="1" a="1"/>
  <c r="R181" i="1" s="1"/>
  <c r="S181" i="1" s="1" a="1"/>
  <c r="S181" i="1" s="1"/>
  <c r="V180" i="1" a="1"/>
  <c r="V180" i="1" s="1"/>
  <c r="U182" i="5" a="1"/>
  <c r="U182" i="5" s="1"/>
  <c r="V182" i="6" l="1" a="1"/>
  <c r="V182" i="6" s="1"/>
  <c r="Q183" i="6"/>
  <c r="R183" i="6" s="1" a="1"/>
  <c r="R183" i="6" s="1"/>
  <c r="S183" i="6" s="1" a="1"/>
  <c r="S183" i="6" s="1"/>
  <c r="T181" i="1" a="1"/>
  <c r="T181" i="1" s="1"/>
  <c r="U181" i="1" s="1" a="1"/>
  <c r="U181" i="1" s="1"/>
  <c r="V182" i="5" a="1"/>
  <c r="V182" i="5" s="1"/>
  <c r="Q183" i="5"/>
  <c r="R183" i="5" s="1" a="1"/>
  <c r="R183" i="5" s="1"/>
  <c r="S183" i="5" s="1" a="1"/>
  <c r="S183" i="5" s="1"/>
  <c r="T183" i="5" s="1" a="1"/>
  <c r="T183" i="5" s="1"/>
  <c r="T183" i="6" l="1" a="1"/>
  <c r="T183" i="6" s="1"/>
  <c r="U183" i="6" s="1" a="1"/>
  <c r="U183" i="6" s="1"/>
  <c r="Q182" i="1"/>
  <c r="R182" i="1" s="1" a="1"/>
  <c r="R182" i="1" s="1"/>
  <c r="S182" i="1" s="1" a="1"/>
  <c r="S182" i="1" s="1"/>
  <c r="V181" i="1" a="1"/>
  <c r="V181" i="1" s="1"/>
  <c r="U183" i="5" a="1"/>
  <c r="U183" i="5" s="1"/>
  <c r="V183" i="6" l="1" a="1"/>
  <c r="V183" i="6" s="1"/>
  <c r="Q184" i="6"/>
  <c r="R184" i="6" s="1" a="1"/>
  <c r="R184" i="6" s="1"/>
  <c r="S184" i="6" s="1" a="1"/>
  <c r="S184" i="6" s="1"/>
  <c r="T182" i="1" a="1"/>
  <c r="T182" i="1" s="1"/>
  <c r="U182" i="1" s="1" a="1"/>
  <c r="U182" i="1" s="1"/>
  <c r="V183" i="5" a="1"/>
  <c r="V183" i="5" s="1"/>
  <c r="Q184" i="5"/>
  <c r="R184" i="5" s="1" a="1"/>
  <c r="R184" i="5" s="1"/>
  <c r="S184" i="5" s="1" a="1"/>
  <c r="S184" i="5" s="1"/>
  <c r="T184" i="5" s="1" a="1"/>
  <c r="T184" i="5" s="1"/>
  <c r="T184" i="6" l="1" a="1"/>
  <c r="T184" i="6" s="1"/>
  <c r="U184" i="6" s="1" a="1"/>
  <c r="U184" i="6" s="1"/>
  <c r="V182" i="1" a="1"/>
  <c r="V182" i="1" s="1"/>
  <c r="Q183" i="1"/>
  <c r="R183" i="1" s="1" a="1"/>
  <c r="R183" i="1" s="1"/>
  <c r="S183" i="1" s="1" a="1"/>
  <c r="S183" i="1" s="1"/>
  <c r="U184" i="5" a="1"/>
  <c r="U184" i="5" s="1"/>
  <c r="Q185" i="6" l="1"/>
  <c r="R185" i="6" s="1" a="1"/>
  <c r="R185" i="6" s="1"/>
  <c r="S185" i="6" s="1" a="1"/>
  <c r="S185" i="6" s="1"/>
  <c r="V184" i="6" a="1"/>
  <c r="V184" i="6" s="1"/>
  <c r="T183" i="1" a="1"/>
  <c r="T183" i="1" s="1"/>
  <c r="U183" i="1" s="1" a="1"/>
  <c r="U183" i="1" s="1"/>
  <c r="Q185" i="5"/>
  <c r="R185" i="5" s="1" a="1"/>
  <c r="R185" i="5" s="1"/>
  <c r="S185" i="5" s="1" a="1"/>
  <c r="S185" i="5" s="1"/>
  <c r="T185" i="5" s="1" a="1"/>
  <c r="T185" i="5" s="1"/>
  <c r="V184" i="5" a="1"/>
  <c r="V184" i="5" s="1"/>
  <c r="T185" i="6" l="1" a="1"/>
  <c r="T185" i="6" s="1"/>
  <c r="U185" i="6" s="1" a="1"/>
  <c r="U185" i="6" s="1"/>
  <c r="V183" i="1" a="1"/>
  <c r="V183" i="1" s="1"/>
  <c r="Q184" i="1"/>
  <c r="R184" i="1" s="1" a="1"/>
  <c r="R184" i="1" s="1"/>
  <c r="S184" i="1" s="1" a="1"/>
  <c r="S184" i="1" s="1"/>
  <c r="U185" i="5" a="1"/>
  <c r="U185" i="5" s="1"/>
  <c r="Q186" i="6" l="1"/>
  <c r="R186" i="6" s="1" a="1"/>
  <c r="R186" i="6" s="1"/>
  <c r="S186" i="6" s="1" a="1"/>
  <c r="S186" i="6" s="1"/>
  <c r="V185" i="6" a="1"/>
  <c r="V185" i="6" s="1"/>
  <c r="T184" i="1" a="1"/>
  <c r="T184" i="1" s="1"/>
  <c r="U184" i="1" s="1" a="1"/>
  <c r="U184" i="1" s="1"/>
  <c r="V185" i="5" a="1"/>
  <c r="V185" i="5" s="1"/>
  <c r="Q186" i="5"/>
  <c r="R186" i="5" s="1" a="1"/>
  <c r="R186" i="5" s="1"/>
  <c r="S186" i="5" s="1" a="1"/>
  <c r="S186" i="5" s="1"/>
  <c r="T186" i="5" s="1" a="1"/>
  <c r="T186" i="5" s="1"/>
  <c r="T186" i="6" l="1" a="1"/>
  <c r="T186" i="6" s="1"/>
  <c r="U186" i="6" s="1" a="1"/>
  <c r="U186" i="6" s="1"/>
  <c r="Q185" i="1"/>
  <c r="R185" i="1" s="1" a="1"/>
  <c r="R185" i="1" s="1"/>
  <c r="S185" i="1" s="1" a="1"/>
  <c r="S185" i="1" s="1"/>
  <c r="V184" i="1" a="1"/>
  <c r="V184" i="1" s="1"/>
  <c r="U186" i="5" a="1"/>
  <c r="U186" i="5" s="1"/>
  <c r="V186" i="6" l="1" a="1"/>
  <c r="V186" i="6" s="1"/>
  <c r="Q187" i="6"/>
  <c r="R187" i="6" s="1" a="1"/>
  <c r="R187" i="6" s="1"/>
  <c r="S187" i="6" s="1" a="1"/>
  <c r="S187" i="6" s="1"/>
  <c r="T185" i="1" a="1"/>
  <c r="T185" i="1" s="1"/>
  <c r="U185" i="1" s="1" a="1"/>
  <c r="U185" i="1" s="1"/>
  <c r="V186" i="5" a="1"/>
  <c r="V186" i="5" s="1"/>
  <c r="Q187" i="5"/>
  <c r="R187" i="5" s="1" a="1"/>
  <c r="R187" i="5" s="1"/>
  <c r="S187" i="5" s="1" a="1"/>
  <c r="S187" i="5" s="1"/>
  <c r="T187" i="5" s="1" a="1"/>
  <c r="T187" i="5" s="1"/>
  <c r="T187" i="6" l="1" a="1"/>
  <c r="T187" i="6" s="1"/>
  <c r="U187" i="6" s="1" a="1"/>
  <c r="U187" i="6" s="1"/>
  <c r="Q186" i="1"/>
  <c r="R186" i="1" s="1" a="1"/>
  <c r="R186" i="1" s="1"/>
  <c r="S186" i="1" s="1" a="1"/>
  <c r="S186" i="1" s="1"/>
  <c r="V185" i="1" a="1"/>
  <c r="V185" i="1" s="1"/>
  <c r="U187" i="5" a="1"/>
  <c r="U187" i="5" s="1"/>
  <c r="Q188" i="6" l="1"/>
  <c r="R188" i="6" s="1" a="1"/>
  <c r="R188" i="6" s="1"/>
  <c r="S188" i="6" s="1" a="1"/>
  <c r="S188" i="6" s="1"/>
  <c r="V187" i="6" a="1"/>
  <c r="V187" i="6" s="1"/>
  <c r="T186" i="1" a="1"/>
  <c r="T186" i="1" s="1"/>
  <c r="U186" i="1" s="1" a="1"/>
  <c r="U186" i="1" s="1"/>
  <c r="V187" i="5" a="1"/>
  <c r="V187" i="5" s="1"/>
  <c r="Q188" i="5"/>
  <c r="R188" i="5" s="1" a="1"/>
  <c r="R188" i="5" s="1"/>
  <c r="S188" i="5" s="1" a="1"/>
  <c r="S188" i="5" s="1"/>
  <c r="T188" i="5" s="1" a="1"/>
  <c r="T188" i="5" s="1"/>
  <c r="T188" i="6" l="1" a="1"/>
  <c r="T188" i="6" s="1"/>
  <c r="U188" i="6" s="1" a="1"/>
  <c r="U188" i="6" s="1"/>
  <c r="Q187" i="1"/>
  <c r="R187" i="1" s="1" a="1"/>
  <c r="R187" i="1" s="1"/>
  <c r="S187" i="1" s="1" a="1"/>
  <c r="S187" i="1" s="1"/>
  <c r="V186" i="1" a="1"/>
  <c r="V186" i="1" s="1"/>
  <c r="U188" i="5" a="1"/>
  <c r="U188" i="5" s="1"/>
  <c r="Q189" i="6" l="1"/>
  <c r="R189" i="6" s="1" a="1"/>
  <c r="R189" i="6" s="1"/>
  <c r="S189" i="6" s="1" a="1"/>
  <c r="S189" i="6" s="1"/>
  <c r="V188" i="6" a="1"/>
  <c r="V188" i="6" s="1"/>
  <c r="T187" i="1" a="1"/>
  <c r="T187" i="1" s="1"/>
  <c r="U187" i="1" s="1" a="1"/>
  <c r="U187" i="1" s="1"/>
  <c r="Q189" i="5"/>
  <c r="R189" i="5" s="1" a="1"/>
  <c r="R189" i="5" s="1"/>
  <c r="S189" i="5" s="1" a="1"/>
  <c r="S189" i="5" s="1"/>
  <c r="T189" i="5" s="1" a="1"/>
  <c r="T189" i="5" s="1"/>
  <c r="V188" i="5" a="1"/>
  <c r="V188" i="5" s="1"/>
  <c r="T189" i="6" l="1" a="1"/>
  <c r="T189" i="6" s="1"/>
  <c r="U189" i="6" s="1" a="1"/>
  <c r="U189" i="6" s="1"/>
  <c r="Q188" i="1"/>
  <c r="R188" i="1" s="1" a="1"/>
  <c r="R188" i="1" s="1"/>
  <c r="S188" i="1" s="1" a="1"/>
  <c r="S188" i="1" s="1"/>
  <c r="V187" i="1" a="1"/>
  <c r="V187" i="1" s="1"/>
  <c r="U189" i="5" a="1"/>
  <c r="U189" i="5" s="1"/>
  <c r="V189" i="6" l="1" a="1"/>
  <c r="V189" i="6" s="1"/>
  <c r="Q190" i="6"/>
  <c r="R190" i="6" s="1" a="1"/>
  <c r="R190" i="6" s="1"/>
  <c r="S190" i="6" s="1" a="1"/>
  <c r="S190" i="6" s="1"/>
  <c r="T188" i="1" a="1"/>
  <c r="T188" i="1" s="1"/>
  <c r="U188" i="1" s="1" a="1"/>
  <c r="U188" i="1" s="1"/>
  <c r="V189" i="5" a="1"/>
  <c r="V189" i="5" s="1"/>
  <c r="Q190" i="5"/>
  <c r="R190" i="5" s="1" a="1"/>
  <c r="R190" i="5" s="1"/>
  <c r="S190" i="5" s="1" a="1"/>
  <c r="S190" i="5" s="1"/>
  <c r="T190" i="5" s="1" a="1"/>
  <c r="T190" i="5" s="1"/>
  <c r="T190" i="6" l="1" a="1"/>
  <c r="T190" i="6" s="1"/>
  <c r="U190" i="6" s="1" a="1"/>
  <c r="U190" i="6" s="1"/>
  <c r="Q189" i="1"/>
  <c r="R189" i="1" s="1" a="1"/>
  <c r="R189" i="1" s="1"/>
  <c r="S189" i="1" s="1" a="1"/>
  <c r="S189" i="1" s="1"/>
  <c r="V188" i="1" a="1"/>
  <c r="V188" i="1" s="1"/>
  <c r="U190" i="5" a="1"/>
  <c r="U190" i="5" s="1"/>
  <c r="Q191" i="6" l="1"/>
  <c r="R191" i="6" s="1" a="1"/>
  <c r="R191" i="6" s="1"/>
  <c r="S191" i="6" s="1" a="1"/>
  <c r="S191" i="6" s="1"/>
  <c r="V190" i="6" a="1"/>
  <c r="V190" i="6" s="1"/>
  <c r="T189" i="1" a="1"/>
  <c r="T189" i="1" s="1"/>
  <c r="U189" i="1" s="1" a="1"/>
  <c r="U189" i="1" s="1"/>
  <c r="V190" i="5" a="1"/>
  <c r="V190" i="5" s="1"/>
  <c r="Q191" i="5"/>
  <c r="R191" i="5" s="1" a="1"/>
  <c r="R191" i="5" s="1"/>
  <c r="S191" i="5" s="1" a="1"/>
  <c r="S191" i="5" s="1"/>
  <c r="T191" i="5" s="1" a="1"/>
  <c r="T191" i="5" s="1"/>
  <c r="T191" i="6" l="1" a="1"/>
  <c r="T191" i="6" s="1"/>
  <c r="U191" i="6" s="1" a="1"/>
  <c r="U191" i="6" s="1"/>
  <c r="V189" i="1" a="1"/>
  <c r="V189" i="1" s="1"/>
  <c r="Q190" i="1"/>
  <c r="R190" i="1" s="1" a="1"/>
  <c r="R190" i="1" s="1"/>
  <c r="S190" i="1" s="1" a="1"/>
  <c r="S190" i="1" s="1"/>
  <c r="U191" i="5" a="1"/>
  <c r="U191" i="5" s="1"/>
  <c r="V191" i="6" l="1" a="1"/>
  <c r="V191" i="6" s="1"/>
  <c r="Q192" i="6"/>
  <c r="R192" i="6" s="1" a="1"/>
  <c r="R192" i="6" s="1"/>
  <c r="S192" i="6" s="1" a="1"/>
  <c r="S192" i="6" s="1"/>
  <c r="T190" i="1" a="1"/>
  <c r="T190" i="1" s="1"/>
  <c r="U190" i="1" s="1" a="1"/>
  <c r="U190" i="1" s="1"/>
  <c r="V191" i="5" a="1"/>
  <c r="V191" i="5" s="1"/>
  <c r="Q192" i="5"/>
  <c r="R192" i="5" s="1" a="1"/>
  <c r="R192" i="5" s="1"/>
  <c r="S192" i="5" s="1" a="1"/>
  <c r="S192" i="5" s="1"/>
  <c r="T192" i="5" s="1" a="1"/>
  <c r="T192" i="5" s="1"/>
  <c r="T192" i="6" l="1" a="1"/>
  <c r="T192" i="6" s="1"/>
  <c r="U192" i="6" s="1" a="1"/>
  <c r="U192" i="6" s="1"/>
  <c r="Q191" i="1"/>
  <c r="R191" i="1" s="1" a="1"/>
  <c r="R191" i="1" s="1"/>
  <c r="S191" i="1" s="1" a="1"/>
  <c r="S191" i="1" s="1"/>
  <c r="V190" i="1" a="1"/>
  <c r="V190" i="1" s="1"/>
  <c r="U192" i="5" a="1"/>
  <c r="U192" i="5" s="1"/>
  <c r="Q193" i="6" l="1"/>
  <c r="R193" i="6" s="1" a="1"/>
  <c r="R193" i="6" s="1"/>
  <c r="S193" i="6" s="1" a="1"/>
  <c r="S193" i="6" s="1"/>
  <c r="V192" i="6" a="1"/>
  <c r="V192" i="6" s="1"/>
  <c r="T191" i="1" a="1"/>
  <c r="T191" i="1" s="1"/>
  <c r="U191" i="1" s="1" a="1"/>
  <c r="U191" i="1" s="1"/>
  <c r="V192" i="5" a="1"/>
  <c r="V192" i="5" s="1"/>
  <c r="Q193" i="5"/>
  <c r="R193" i="5" s="1" a="1"/>
  <c r="R193" i="5" s="1"/>
  <c r="S193" i="5" s="1" a="1"/>
  <c r="S193" i="5" s="1"/>
  <c r="T193" i="5" s="1" a="1"/>
  <c r="T193" i="5" s="1"/>
  <c r="T193" i="6" l="1" a="1"/>
  <c r="T193" i="6" s="1"/>
  <c r="U193" i="6" s="1" a="1"/>
  <c r="U193" i="6" s="1"/>
  <c r="Q192" i="1"/>
  <c r="R192" i="1" s="1" a="1"/>
  <c r="R192" i="1" s="1"/>
  <c r="S192" i="1" s="1" a="1"/>
  <c r="S192" i="1" s="1"/>
  <c r="V191" i="1" a="1"/>
  <c r="V191" i="1" s="1"/>
  <c r="U193" i="5" a="1"/>
  <c r="U193" i="5" s="1"/>
  <c r="Q194" i="6" l="1"/>
  <c r="R194" i="6" s="1" a="1"/>
  <c r="R194" i="6" s="1"/>
  <c r="S194" i="6" s="1" a="1"/>
  <c r="S194" i="6" s="1"/>
  <c r="V193" i="6" a="1"/>
  <c r="V193" i="6" s="1"/>
  <c r="T192" i="1" a="1"/>
  <c r="T192" i="1" s="1"/>
  <c r="U192" i="1" s="1" a="1"/>
  <c r="U192" i="1" s="1"/>
  <c r="V193" i="5" a="1"/>
  <c r="V193" i="5" s="1"/>
  <c r="Q194" i="5"/>
  <c r="R194" i="5" s="1" a="1"/>
  <c r="R194" i="5" s="1"/>
  <c r="S194" i="5" s="1" a="1"/>
  <c r="S194" i="5" s="1"/>
  <c r="T194" i="5" s="1" a="1"/>
  <c r="T194" i="5" s="1"/>
  <c r="T194" i="6" l="1" a="1"/>
  <c r="T194" i="6" s="1"/>
  <c r="U194" i="6" s="1" a="1"/>
  <c r="U194" i="6" s="1"/>
  <c r="Q193" i="1"/>
  <c r="R193" i="1" s="1" a="1"/>
  <c r="R193" i="1" s="1"/>
  <c r="S193" i="1" s="1" a="1"/>
  <c r="S193" i="1" s="1"/>
  <c r="V192" i="1" a="1"/>
  <c r="V192" i="1" s="1"/>
  <c r="U194" i="5" a="1"/>
  <c r="U194" i="5" s="1"/>
  <c r="V194" i="6" l="1" a="1"/>
  <c r="V194" i="6" s="1"/>
  <c r="Q195" i="6"/>
  <c r="R195" i="6" s="1" a="1"/>
  <c r="R195" i="6" s="1"/>
  <c r="S195" i="6" s="1" a="1"/>
  <c r="S195" i="6" s="1"/>
  <c r="T193" i="1" a="1"/>
  <c r="T193" i="1" s="1"/>
  <c r="U193" i="1" s="1" a="1"/>
  <c r="U193" i="1" s="1"/>
  <c r="V194" i="5" a="1"/>
  <c r="V194" i="5" s="1"/>
  <c r="Q195" i="5"/>
  <c r="R195" i="5" s="1" a="1"/>
  <c r="R195" i="5" s="1"/>
  <c r="S195" i="5" s="1" a="1"/>
  <c r="S195" i="5" s="1"/>
  <c r="T195" i="5" s="1" a="1"/>
  <c r="T195" i="5" s="1"/>
  <c r="T195" i="6" l="1" a="1"/>
  <c r="T195" i="6" s="1"/>
  <c r="U195" i="6" s="1" a="1"/>
  <c r="U195" i="6" s="1"/>
  <c r="V193" i="1" a="1"/>
  <c r="V193" i="1" s="1"/>
  <c r="Q194" i="1"/>
  <c r="R194" i="1" s="1" a="1"/>
  <c r="R194" i="1" s="1"/>
  <c r="S194" i="1" s="1" a="1"/>
  <c r="S194" i="1" s="1"/>
  <c r="U195" i="5" a="1"/>
  <c r="U195" i="5" s="1"/>
  <c r="V195" i="6" l="1" a="1"/>
  <c r="V195" i="6" s="1"/>
  <c r="Q196" i="6"/>
  <c r="R196" i="6" s="1" a="1"/>
  <c r="R196" i="6" s="1"/>
  <c r="S196" i="6" s="1" a="1"/>
  <c r="S196" i="6" s="1"/>
  <c r="T194" i="1" a="1"/>
  <c r="T194" i="1" s="1"/>
  <c r="U194" i="1" s="1" a="1"/>
  <c r="U194" i="1" s="1"/>
  <c r="V195" i="5" a="1"/>
  <c r="V195" i="5" s="1"/>
  <c r="Q196" i="5"/>
  <c r="R196" i="5" s="1" a="1"/>
  <c r="R196" i="5" s="1"/>
  <c r="S196" i="5" s="1" a="1"/>
  <c r="S196" i="5" s="1"/>
  <c r="T196" i="5" s="1" a="1"/>
  <c r="T196" i="5" s="1"/>
  <c r="T196" i="6" l="1" a="1"/>
  <c r="T196" i="6" s="1"/>
  <c r="U196" i="6" s="1" a="1"/>
  <c r="U196" i="6" s="1"/>
  <c r="Q195" i="1"/>
  <c r="R195" i="1" s="1" a="1"/>
  <c r="R195" i="1" s="1"/>
  <c r="S195" i="1" s="1" a="1"/>
  <c r="S195" i="1" s="1"/>
  <c r="V194" i="1" a="1"/>
  <c r="V194" i="1" s="1"/>
  <c r="U196" i="5" a="1"/>
  <c r="U196" i="5" s="1"/>
  <c r="Q197" i="6" l="1"/>
  <c r="R197" i="6" s="1" a="1"/>
  <c r="R197" i="6" s="1"/>
  <c r="S197" i="6" s="1" a="1"/>
  <c r="S197" i="6" s="1"/>
  <c r="V196" i="6" a="1"/>
  <c r="V196" i="6" s="1"/>
  <c r="T195" i="1" a="1"/>
  <c r="T195" i="1" s="1"/>
  <c r="U195" i="1" s="1" a="1"/>
  <c r="U195" i="1" s="1"/>
  <c r="V196" i="5" a="1"/>
  <c r="V196" i="5" s="1"/>
  <c r="Q197" i="5"/>
  <c r="R197" i="5" s="1" a="1"/>
  <c r="R197" i="5" s="1"/>
  <c r="S197" i="5" s="1" a="1"/>
  <c r="S197" i="5" s="1"/>
  <c r="T197" i="5" s="1" a="1"/>
  <c r="T197" i="5" s="1"/>
  <c r="T197" i="6" l="1" a="1"/>
  <c r="T197" i="6" s="1"/>
  <c r="U197" i="6" s="1" a="1"/>
  <c r="U197" i="6" s="1"/>
  <c r="Q196" i="1"/>
  <c r="R196" i="1" s="1" a="1"/>
  <c r="R196" i="1" s="1"/>
  <c r="S196" i="1" s="1" a="1"/>
  <c r="S196" i="1" s="1"/>
  <c r="V195" i="1" a="1"/>
  <c r="V195" i="1" s="1"/>
  <c r="U197" i="5" a="1"/>
  <c r="U197" i="5" s="1"/>
  <c r="V197" i="6" l="1" a="1"/>
  <c r="V197" i="6" s="1"/>
  <c r="Q198" i="6"/>
  <c r="R198" i="6" s="1" a="1"/>
  <c r="R198" i="6" s="1"/>
  <c r="S198" i="6" s="1" a="1"/>
  <c r="S198" i="6" s="1"/>
  <c r="T196" i="1" a="1"/>
  <c r="T196" i="1" s="1"/>
  <c r="U196" i="1" s="1" a="1"/>
  <c r="U196" i="1" s="1"/>
  <c r="V197" i="5" a="1"/>
  <c r="V197" i="5" s="1"/>
  <c r="Q198" i="5"/>
  <c r="R198" i="5" s="1" a="1"/>
  <c r="R198" i="5" s="1"/>
  <c r="S198" i="5" s="1" a="1"/>
  <c r="S198" i="5" s="1"/>
  <c r="T198" i="5" s="1" a="1"/>
  <c r="T198" i="5" s="1"/>
  <c r="T198" i="6" l="1" a="1"/>
  <c r="T198" i="6" s="1"/>
  <c r="U198" i="6" s="1" a="1"/>
  <c r="U198" i="6" s="1"/>
  <c r="Q197" i="1"/>
  <c r="R197" i="1" s="1" a="1"/>
  <c r="R197" i="1" s="1"/>
  <c r="S197" i="1" s="1" a="1"/>
  <c r="S197" i="1" s="1"/>
  <c r="V196" i="1" a="1"/>
  <c r="V196" i="1" s="1"/>
  <c r="U198" i="5" a="1"/>
  <c r="U198" i="5" s="1"/>
  <c r="Q199" i="6" l="1"/>
  <c r="R199" i="6" s="1" a="1"/>
  <c r="R199" i="6" s="1"/>
  <c r="S199" i="6" s="1" a="1"/>
  <c r="S199" i="6" s="1"/>
  <c r="V198" i="6" a="1"/>
  <c r="V198" i="6" s="1"/>
  <c r="T197" i="1" a="1"/>
  <c r="T197" i="1" s="1"/>
  <c r="U197" i="1" s="1" a="1"/>
  <c r="U197" i="1" s="1"/>
  <c r="V198" i="5" a="1"/>
  <c r="V198" i="5" s="1"/>
  <c r="Q199" i="5"/>
  <c r="R199" i="5" s="1" a="1"/>
  <c r="R199" i="5" s="1"/>
  <c r="S199" i="5" s="1" a="1"/>
  <c r="S199" i="5" s="1"/>
  <c r="T199" i="5" s="1" a="1"/>
  <c r="T199" i="5" s="1"/>
  <c r="T199" i="6" l="1" a="1"/>
  <c r="T199" i="6" s="1"/>
  <c r="U199" i="6" s="1" a="1"/>
  <c r="U199" i="6" s="1"/>
  <c r="Q198" i="1"/>
  <c r="R198" i="1" s="1" a="1"/>
  <c r="R198" i="1" s="1"/>
  <c r="S198" i="1" s="1" a="1"/>
  <c r="S198" i="1" s="1"/>
  <c r="V197" i="1" a="1"/>
  <c r="V197" i="1" s="1"/>
  <c r="U199" i="5" a="1"/>
  <c r="U199" i="5" s="1"/>
  <c r="V199" i="6" l="1" a="1"/>
  <c r="V199" i="6" s="1"/>
  <c r="Q200" i="6"/>
  <c r="R200" i="6" s="1" a="1"/>
  <c r="R200" i="6" s="1"/>
  <c r="S200" i="6" s="1" a="1"/>
  <c r="S200" i="6" s="1"/>
  <c r="T198" i="1" a="1"/>
  <c r="T198" i="1" s="1"/>
  <c r="U198" i="1" s="1" a="1"/>
  <c r="U198" i="1" s="1"/>
  <c r="V199" i="5" a="1"/>
  <c r="V199" i="5" s="1"/>
  <c r="Q200" i="5"/>
  <c r="R200" i="5" s="1" a="1"/>
  <c r="R200" i="5" s="1"/>
  <c r="S200" i="5" s="1" a="1"/>
  <c r="S200" i="5" s="1"/>
  <c r="T200" i="5" s="1" a="1"/>
  <c r="T200" i="5" s="1"/>
  <c r="T200" i="6" l="1" a="1"/>
  <c r="T200" i="6" s="1"/>
  <c r="U200" i="6" s="1" a="1"/>
  <c r="U200" i="6" s="1"/>
  <c r="Q199" i="1"/>
  <c r="R199" i="1" s="1" a="1"/>
  <c r="R199" i="1" s="1"/>
  <c r="S199" i="1" s="1" a="1"/>
  <c r="S199" i="1" s="1"/>
  <c r="V198" i="1" a="1"/>
  <c r="V198" i="1" s="1"/>
  <c r="U200" i="5" a="1"/>
  <c r="U200" i="5" s="1"/>
  <c r="Q201" i="6" l="1"/>
  <c r="R201" i="6" s="1" a="1"/>
  <c r="R201" i="6" s="1"/>
  <c r="S201" i="6" s="1" a="1"/>
  <c r="S201" i="6" s="1"/>
  <c r="V200" i="6" a="1"/>
  <c r="V200" i="6" s="1"/>
  <c r="T199" i="1" a="1"/>
  <c r="T199" i="1" s="1"/>
  <c r="U199" i="1" s="1" a="1"/>
  <c r="U199" i="1" s="1"/>
  <c r="V200" i="5" a="1"/>
  <c r="V200" i="5" s="1"/>
  <c r="Q201" i="5"/>
  <c r="R201" i="5" s="1" a="1"/>
  <c r="R201" i="5" s="1"/>
  <c r="S201" i="5" s="1" a="1"/>
  <c r="S201" i="5" s="1"/>
  <c r="T201" i="5" s="1" a="1"/>
  <c r="T201" i="5" s="1"/>
  <c r="T201" i="6" l="1" a="1"/>
  <c r="T201" i="6" s="1"/>
  <c r="U201" i="6" s="1" a="1"/>
  <c r="U201" i="6" s="1"/>
  <c r="V199" i="1" a="1"/>
  <c r="V199" i="1" s="1"/>
  <c r="Q200" i="1"/>
  <c r="R200" i="1" s="1" a="1"/>
  <c r="R200" i="1" s="1"/>
  <c r="S200" i="1" s="1" a="1"/>
  <c r="S200" i="1" s="1"/>
  <c r="U201" i="5" a="1"/>
  <c r="U201" i="5" s="1"/>
  <c r="Q202" i="6" l="1"/>
  <c r="R202" i="6" s="1" a="1"/>
  <c r="R202" i="6" s="1"/>
  <c r="S202" i="6" s="1" a="1"/>
  <c r="S202" i="6" s="1"/>
  <c r="V201" i="6" a="1"/>
  <c r="V201" i="6" s="1"/>
  <c r="T200" i="1" a="1"/>
  <c r="T200" i="1" s="1"/>
  <c r="U200" i="1" s="1" a="1"/>
  <c r="U200" i="1" s="1"/>
  <c r="Q202" i="5"/>
  <c r="R202" i="5" s="1" a="1"/>
  <c r="R202" i="5" s="1"/>
  <c r="S202" i="5" s="1" a="1"/>
  <c r="S202" i="5" s="1"/>
  <c r="T202" i="5" s="1" a="1"/>
  <c r="T202" i="5" s="1"/>
  <c r="V201" i="5" a="1"/>
  <c r="V201" i="5" s="1"/>
  <c r="T202" i="6" l="1" a="1"/>
  <c r="T202" i="6" s="1"/>
  <c r="U202" i="6" s="1" a="1"/>
  <c r="U202" i="6" s="1"/>
  <c r="Q201" i="1"/>
  <c r="R201" i="1" s="1" a="1"/>
  <c r="R201" i="1" s="1"/>
  <c r="S201" i="1" s="1" a="1"/>
  <c r="S201" i="1" s="1"/>
  <c r="V200" i="1" a="1"/>
  <c r="V200" i="1" s="1"/>
  <c r="U202" i="5" a="1"/>
  <c r="U202" i="5" s="1"/>
  <c r="V202" i="6" l="1" a="1"/>
  <c r="V202" i="6" s="1"/>
  <c r="Q203" i="6"/>
  <c r="R203" i="6" s="1" a="1"/>
  <c r="R203" i="6" s="1"/>
  <c r="S203" i="6" s="1" a="1"/>
  <c r="S203" i="6" s="1"/>
  <c r="T201" i="1" a="1"/>
  <c r="T201" i="1" s="1"/>
  <c r="U201" i="1" s="1" a="1"/>
  <c r="U201" i="1" s="1"/>
  <c r="V202" i="5" a="1"/>
  <c r="V202" i="5" s="1"/>
  <c r="Q203" i="5"/>
  <c r="R203" i="5" s="1" a="1"/>
  <c r="R203" i="5" s="1"/>
  <c r="S203" i="5" s="1" a="1"/>
  <c r="S203" i="5" s="1"/>
  <c r="T203" i="5" s="1" a="1"/>
  <c r="T203" i="5" s="1"/>
  <c r="T203" i="6" l="1" a="1"/>
  <c r="T203" i="6" s="1"/>
  <c r="U203" i="6" s="1" a="1"/>
  <c r="U203" i="6" s="1"/>
  <c r="Q202" i="1"/>
  <c r="R202" i="1" s="1" a="1"/>
  <c r="R202" i="1" s="1"/>
  <c r="S202" i="1" s="1" a="1"/>
  <c r="S202" i="1" s="1"/>
  <c r="V201" i="1" a="1"/>
  <c r="V201" i="1" s="1"/>
  <c r="U203" i="5" a="1"/>
  <c r="U203" i="5" s="1"/>
  <c r="Q204" i="6" l="1"/>
  <c r="R204" i="6" s="1" a="1"/>
  <c r="R204" i="6" s="1"/>
  <c r="S204" i="6" s="1" a="1"/>
  <c r="S204" i="6" s="1"/>
  <c r="V203" i="6" a="1"/>
  <c r="V203" i="6" s="1"/>
  <c r="T202" i="1" a="1"/>
  <c r="T202" i="1" s="1"/>
  <c r="U202" i="1" s="1" a="1"/>
  <c r="U202" i="1" s="1"/>
  <c r="Q204" i="5"/>
  <c r="R204" i="5" s="1" a="1"/>
  <c r="R204" i="5" s="1"/>
  <c r="S204" i="5" s="1" a="1"/>
  <c r="S204" i="5" s="1"/>
  <c r="T204" i="5" s="1" a="1"/>
  <c r="T204" i="5" s="1"/>
  <c r="V203" i="5" a="1"/>
  <c r="V203" i="5" s="1"/>
  <c r="T204" i="6" l="1" a="1"/>
  <c r="T204" i="6" s="1"/>
  <c r="U204" i="6" s="1" a="1"/>
  <c r="U204" i="6" s="1"/>
  <c r="Q203" i="1"/>
  <c r="R203" i="1" s="1" a="1"/>
  <c r="R203" i="1" s="1"/>
  <c r="S203" i="1" s="1" a="1"/>
  <c r="S203" i="1" s="1"/>
  <c r="V202" i="1" a="1"/>
  <c r="V202" i="1" s="1"/>
  <c r="U204" i="5" a="1"/>
  <c r="U204" i="5" s="1"/>
  <c r="V204" i="6" l="1" a="1"/>
  <c r="V204" i="6" s="1"/>
  <c r="Q205" i="6"/>
  <c r="R205" i="6" s="1" a="1"/>
  <c r="R205" i="6" s="1"/>
  <c r="S205" i="6" s="1" a="1"/>
  <c r="S205" i="6" s="1"/>
  <c r="T203" i="1" a="1"/>
  <c r="T203" i="1" s="1"/>
  <c r="U203" i="1" s="1" a="1"/>
  <c r="U203" i="1" s="1"/>
  <c r="V204" i="5" a="1"/>
  <c r="V204" i="5" s="1"/>
  <c r="Q205" i="5"/>
  <c r="R205" i="5" s="1" a="1"/>
  <c r="R205" i="5" s="1"/>
  <c r="S205" i="5" s="1" a="1"/>
  <c r="S205" i="5" s="1"/>
  <c r="T205" i="5" s="1" a="1"/>
  <c r="T205" i="5" s="1"/>
  <c r="T205" i="6" l="1" a="1"/>
  <c r="T205" i="6" s="1"/>
  <c r="U205" i="6" s="1" a="1"/>
  <c r="U205" i="6" s="1"/>
  <c r="Q204" i="1"/>
  <c r="R204" i="1" s="1" a="1"/>
  <c r="R204" i="1" s="1"/>
  <c r="S204" i="1" s="1" a="1"/>
  <c r="S204" i="1" s="1"/>
  <c r="V203" i="1" a="1"/>
  <c r="V203" i="1" s="1"/>
  <c r="U205" i="5" a="1"/>
  <c r="U205" i="5" s="1"/>
  <c r="V205" i="6" l="1" a="1"/>
  <c r="V205" i="6" s="1"/>
  <c r="Q206" i="6"/>
  <c r="R206" i="6" s="1" a="1"/>
  <c r="R206" i="6" s="1"/>
  <c r="S206" i="6" s="1" a="1"/>
  <c r="S206" i="6" s="1"/>
  <c r="T204" i="1" a="1"/>
  <c r="T204" i="1" s="1"/>
  <c r="U204" i="1" s="1" a="1"/>
  <c r="U204" i="1" s="1"/>
  <c r="V205" i="5" a="1"/>
  <c r="V205" i="5" s="1"/>
  <c r="Q206" i="5"/>
  <c r="R206" i="5" s="1" a="1"/>
  <c r="R206" i="5" s="1"/>
  <c r="S206" i="5" s="1" a="1"/>
  <c r="S206" i="5" s="1"/>
  <c r="T206" i="5" s="1" a="1"/>
  <c r="T206" i="5" s="1"/>
  <c r="T206" i="6" l="1" a="1"/>
  <c r="T206" i="6" s="1"/>
  <c r="U206" i="6" s="1" a="1"/>
  <c r="U206" i="6" s="1"/>
  <c r="V204" i="1" a="1"/>
  <c r="V204" i="1" s="1"/>
  <c r="Q205" i="1"/>
  <c r="R205" i="1" s="1" a="1"/>
  <c r="R205" i="1" s="1"/>
  <c r="S205" i="1" s="1" a="1"/>
  <c r="S205" i="1" s="1"/>
  <c r="U206" i="5" a="1"/>
  <c r="U206" i="5" s="1"/>
  <c r="Q207" i="6" l="1"/>
  <c r="R207" i="6" s="1" a="1"/>
  <c r="R207" i="6" s="1"/>
  <c r="S207" i="6" s="1" a="1"/>
  <c r="S207" i="6" s="1"/>
  <c r="V206" i="6" a="1"/>
  <c r="V206" i="6" s="1"/>
  <c r="T205" i="1" a="1"/>
  <c r="T205" i="1" s="1"/>
  <c r="U205" i="1" s="1" a="1"/>
  <c r="U205" i="1" s="1"/>
  <c r="V206" i="5" a="1"/>
  <c r="V206" i="5" s="1"/>
  <c r="Q207" i="5"/>
  <c r="R207" i="5" s="1" a="1"/>
  <c r="R207" i="5" s="1"/>
  <c r="S207" i="5" s="1" a="1"/>
  <c r="S207" i="5" s="1"/>
  <c r="T207" i="5" s="1" a="1"/>
  <c r="T207" i="5" s="1"/>
  <c r="T207" i="6" l="1" a="1"/>
  <c r="T207" i="6" s="1"/>
  <c r="U207" i="6" s="1" a="1"/>
  <c r="U207" i="6" s="1"/>
  <c r="Q206" i="1"/>
  <c r="R206" i="1" s="1" a="1"/>
  <c r="R206" i="1" s="1"/>
  <c r="S206" i="1" s="1" a="1"/>
  <c r="S206" i="1" s="1"/>
  <c r="V205" i="1" a="1"/>
  <c r="V205" i="1" s="1"/>
  <c r="U207" i="5" a="1"/>
  <c r="U207" i="5" s="1"/>
  <c r="Q208" i="6" l="1"/>
  <c r="R208" i="6" s="1" a="1"/>
  <c r="R208" i="6" s="1"/>
  <c r="S208" i="6" s="1" a="1"/>
  <c r="S208" i="6" s="1"/>
  <c r="V207" i="6" a="1"/>
  <c r="V207" i="6" s="1"/>
  <c r="T206" i="1" a="1"/>
  <c r="T206" i="1" s="1"/>
  <c r="U206" i="1" s="1" a="1"/>
  <c r="U206" i="1" s="1"/>
  <c r="Q208" i="5"/>
  <c r="R208" i="5" s="1" a="1"/>
  <c r="R208" i="5" s="1"/>
  <c r="S208" i="5" s="1" a="1"/>
  <c r="S208" i="5" s="1"/>
  <c r="T208" i="5" s="1" a="1"/>
  <c r="T208" i="5" s="1"/>
  <c r="V207" i="5" a="1"/>
  <c r="V207" i="5" s="1"/>
  <c r="T208" i="6" l="1" a="1"/>
  <c r="T208" i="6" s="1"/>
  <c r="U208" i="6" s="1" a="1"/>
  <c r="U208" i="6" s="1"/>
  <c r="Q207" i="1"/>
  <c r="R207" i="1" s="1" a="1"/>
  <c r="R207" i="1" s="1"/>
  <c r="S207" i="1" s="1" a="1"/>
  <c r="S207" i="1" s="1"/>
  <c r="V206" i="1" a="1"/>
  <c r="V206" i="1" s="1"/>
  <c r="U208" i="5" a="1"/>
  <c r="U208" i="5" s="1"/>
  <c r="Q209" i="6" l="1"/>
  <c r="R209" i="6" s="1" a="1"/>
  <c r="R209" i="6" s="1"/>
  <c r="S209" i="6" s="1" a="1"/>
  <c r="S209" i="6" s="1"/>
  <c r="V208" i="6" a="1"/>
  <c r="V208" i="6" s="1"/>
  <c r="T207" i="1" a="1"/>
  <c r="T207" i="1" s="1"/>
  <c r="U207" i="1" s="1" a="1"/>
  <c r="U207" i="1" s="1"/>
  <c r="Q209" i="5"/>
  <c r="R209" i="5" s="1" a="1"/>
  <c r="R209" i="5" s="1"/>
  <c r="S209" i="5" s="1" a="1"/>
  <c r="S209" i="5" s="1"/>
  <c r="T209" i="5" s="1" a="1"/>
  <c r="T209" i="5" s="1"/>
  <c r="V208" i="5" a="1"/>
  <c r="V208" i="5" s="1"/>
  <c r="T209" i="6" l="1" a="1"/>
  <c r="T209" i="6" s="1"/>
  <c r="U209" i="6" s="1" a="1"/>
  <c r="U209" i="6" s="1"/>
  <c r="Q208" i="1"/>
  <c r="R208" i="1" s="1" a="1"/>
  <c r="R208" i="1" s="1"/>
  <c r="S208" i="1" s="1" a="1"/>
  <c r="S208" i="1" s="1"/>
  <c r="V207" i="1" a="1"/>
  <c r="V207" i="1" s="1"/>
  <c r="U209" i="5" a="1"/>
  <c r="U209" i="5" s="1"/>
  <c r="Q210" i="6" l="1"/>
  <c r="R210" i="6" s="1" a="1"/>
  <c r="R210" i="6" s="1"/>
  <c r="S210" i="6" s="1" a="1"/>
  <c r="S210" i="6" s="1"/>
  <c r="V209" i="6" a="1"/>
  <c r="V209" i="6" s="1"/>
  <c r="T208" i="1" a="1"/>
  <c r="T208" i="1" s="1"/>
  <c r="U208" i="1" s="1" a="1"/>
  <c r="U208" i="1" s="1"/>
  <c r="Q210" i="5"/>
  <c r="R210" i="5" s="1" a="1"/>
  <c r="R210" i="5" s="1"/>
  <c r="S210" i="5" s="1" a="1"/>
  <c r="S210" i="5" s="1"/>
  <c r="T210" i="5" s="1" a="1"/>
  <c r="T210" i="5" s="1"/>
  <c r="V209" i="5" a="1"/>
  <c r="V209" i="5" s="1"/>
  <c r="T210" i="6" l="1" a="1"/>
  <c r="T210" i="6" s="1"/>
  <c r="U210" i="6" s="1" a="1"/>
  <c r="U210" i="6" s="1"/>
  <c r="Q209" i="1"/>
  <c r="R209" i="1" s="1" a="1"/>
  <c r="R209" i="1" s="1"/>
  <c r="S209" i="1" s="1" a="1"/>
  <c r="S209" i="1" s="1"/>
  <c r="V208" i="1" a="1"/>
  <c r="V208" i="1" s="1"/>
  <c r="U210" i="5" a="1"/>
  <c r="U210" i="5" s="1"/>
  <c r="Q211" i="6" l="1"/>
  <c r="R211" i="6" s="1" a="1"/>
  <c r="R211" i="6" s="1"/>
  <c r="S211" i="6" s="1" a="1"/>
  <c r="S211" i="6" s="1"/>
  <c r="V210" i="6" a="1"/>
  <c r="V210" i="6" s="1"/>
  <c r="T209" i="1" a="1"/>
  <c r="T209" i="1" s="1"/>
  <c r="U209" i="1" s="1" a="1"/>
  <c r="U209" i="1" s="1"/>
  <c r="V210" i="5" a="1"/>
  <c r="V210" i="5" s="1"/>
  <c r="Q211" i="5"/>
  <c r="R211" i="5" s="1" a="1"/>
  <c r="R211" i="5" s="1"/>
  <c r="S211" i="5" s="1" a="1"/>
  <c r="S211" i="5" s="1"/>
  <c r="T211" i="5" s="1" a="1"/>
  <c r="T211" i="5" s="1"/>
  <c r="T211" i="6" l="1" a="1"/>
  <c r="T211" i="6" s="1"/>
  <c r="U211" i="6" s="1" a="1"/>
  <c r="U211" i="6" s="1"/>
  <c r="Q210" i="1"/>
  <c r="R210" i="1" s="1" a="1"/>
  <c r="R210" i="1" s="1"/>
  <c r="S210" i="1" s="1" a="1"/>
  <c r="S210" i="1" s="1"/>
  <c r="V209" i="1" a="1"/>
  <c r="V209" i="1" s="1"/>
  <c r="U211" i="5" a="1"/>
  <c r="U211" i="5" s="1"/>
  <c r="Q212" i="6" l="1"/>
  <c r="R212" i="6" s="1" a="1"/>
  <c r="R212" i="6" s="1"/>
  <c r="S212" i="6" s="1" a="1"/>
  <c r="S212" i="6" s="1"/>
  <c r="V211" i="6" a="1"/>
  <c r="V211" i="6" s="1"/>
  <c r="T210" i="1" a="1"/>
  <c r="T210" i="1" s="1"/>
  <c r="U210" i="1" s="1" a="1"/>
  <c r="U210" i="1" s="1"/>
  <c r="Q212" i="5"/>
  <c r="R212" i="5" s="1" a="1"/>
  <c r="R212" i="5" s="1"/>
  <c r="S212" i="5" s="1" a="1"/>
  <c r="S212" i="5" s="1"/>
  <c r="T212" i="5" s="1" a="1"/>
  <c r="T212" i="5" s="1"/>
  <c r="V211" i="5" a="1"/>
  <c r="V211" i="5" s="1"/>
  <c r="T212" i="6" l="1" a="1"/>
  <c r="T212" i="6" s="1"/>
  <c r="U212" i="6" s="1" a="1"/>
  <c r="U212" i="6" s="1"/>
  <c r="Q211" i="1"/>
  <c r="R211" i="1" s="1" a="1"/>
  <c r="R211" i="1" s="1"/>
  <c r="S211" i="1" s="1" a="1"/>
  <c r="S211" i="1" s="1"/>
  <c r="V210" i="1" a="1"/>
  <c r="V210" i="1" s="1"/>
  <c r="U212" i="5" a="1"/>
  <c r="U212" i="5" s="1"/>
  <c r="Q213" i="6" l="1"/>
  <c r="R213" i="6" s="1" a="1"/>
  <c r="R213" i="6" s="1"/>
  <c r="S213" i="6" s="1" a="1"/>
  <c r="S213" i="6" s="1"/>
  <c r="V212" i="6" a="1"/>
  <c r="V212" i="6" s="1"/>
  <c r="T211" i="1" a="1"/>
  <c r="T211" i="1" s="1"/>
  <c r="U211" i="1" s="1" a="1"/>
  <c r="U211" i="1" s="1"/>
  <c r="V212" i="5" a="1"/>
  <c r="V212" i="5" s="1"/>
  <c r="Q213" i="5"/>
  <c r="R213" i="5" s="1" a="1"/>
  <c r="R213" i="5" s="1"/>
  <c r="S213" i="5" s="1" a="1"/>
  <c r="S213" i="5" s="1"/>
  <c r="T213" i="5" s="1" a="1"/>
  <c r="T213" i="5" s="1"/>
  <c r="T213" i="6" l="1" a="1"/>
  <c r="T213" i="6" s="1"/>
  <c r="U213" i="6" s="1" a="1"/>
  <c r="U213" i="6" s="1"/>
  <c r="Q212" i="1"/>
  <c r="R212" i="1" s="1" a="1"/>
  <c r="R212" i="1" s="1"/>
  <c r="S212" i="1" s="1" a="1"/>
  <c r="S212" i="1" s="1"/>
  <c r="V211" i="1" a="1"/>
  <c r="V211" i="1" s="1"/>
  <c r="U213" i="5" a="1"/>
  <c r="U213" i="5" s="1"/>
  <c r="V213" i="6" l="1" a="1"/>
  <c r="V213" i="6" s="1"/>
  <c r="Q214" i="6"/>
  <c r="R214" i="6" s="1" a="1"/>
  <c r="R214" i="6" s="1"/>
  <c r="S214" i="6" s="1" a="1"/>
  <c r="S214" i="6" s="1"/>
  <c r="T212" i="1" a="1"/>
  <c r="T212" i="1" s="1"/>
  <c r="U212" i="1" s="1" a="1"/>
  <c r="U212" i="1" s="1"/>
  <c r="Q214" i="5"/>
  <c r="R214" i="5" s="1" a="1"/>
  <c r="R214" i="5" s="1"/>
  <c r="S214" i="5" s="1" a="1"/>
  <c r="S214" i="5" s="1"/>
  <c r="T214" i="5" s="1" a="1"/>
  <c r="T214" i="5" s="1"/>
  <c r="V213" i="5" a="1"/>
  <c r="V213" i="5" s="1"/>
  <c r="T214" i="6" l="1" a="1"/>
  <c r="T214" i="6" s="1"/>
  <c r="U214" i="6" s="1" a="1"/>
  <c r="U214" i="6" s="1"/>
  <c r="V212" i="1" a="1"/>
  <c r="V212" i="1" s="1"/>
  <c r="Q213" i="1"/>
  <c r="R213" i="1" s="1" a="1"/>
  <c r="R213" i="1" s="1"/>
  <c r="S213" i="1" s="1" a="1"/>
  <c r="S213" i="1" s="1"/>
  <c r="U214" i="5" a="1"/>
  <c r="U214" i="5" s="1"/>
  <c r="Q215" i="6" l="1"/>
  <c r="R215" i="6" s="1" a="1"/>
  <c r="R215" i="6" s="1"/>
  <c r="S215" i="6" s="1" a="1"/>
  <c r="S215" i="6" s="1"/>
  <c r="V214" i="6" a="1"/>
  <c r="V214" i="6" s="1"/>
  <c r="T213" i="1" a="1"/>
  <c r="T213" i="1" s="1"/>
  <c r="U213" i="1" s="1" a="1"/>
  <c r="U213" i="1" s="1"/>
  <c r="V214" i="5" a="1"/>
  <c r="V214" i="5" s="1"/>
  <c r="Q215" i="5"/>
  <c r="R215" i="5" s="1" a="1"/>
  <c r="R215" i="5" s="1"/>
  <c r="S215" i="5" s="1" a="1"/>
  <c r="S215" i="5" s="1"/>
  <c r="T215" i="5" s="1" a="1"/>
  <c r="T215" i="5" s="1"/>
  <c r="T215" i="6" l="1" a="1"/>
  <c r="T215" i="6" s="1"/>
  <c r="U215" i="6" s="1" a="1"/>
  <c r="U215" i="6" s="1"/>
  <c r="Q214" i="1"/>
  <c r="R214" i="1" s="1" a="1"/>
  <c r="R214" i="1" s="1"/>
  <c r="S214" i="1" s="1" a="1"/>
  <c r="S214" i="1" s="1"/>
  <c r="V213" i="1" a="1"/>
  <c r="V213" i="1" s="1"/>
  <c r="U215" i="5" a="1"/>
  <c r="U215" i="5" s="1"/>
  <c r="V215" i="6" l="1" a="1"/>
  <c r="V215" i="6" s="1"/>
  <c r="Q216" i="6"/>
  <c r="R216" i="6" s="1" a="1"/>
  <c r="R216" i="6" s="1"/>
  <c r="S216" i="6" s="1" a="1"/>
  <c r="S216" i="6" s="1"/>
  <c r="T214" i="1" a="1"/>
  <c r="T214" i="1" s="1"/>
  <c r="U214" i="1" s="1" a="1"/>
  <c r="U214" i="1" s="1"/>
  <c r="V215" i="5" a="1"/>
  <c r="V215" i="5" s="1"/>
  <c r="Q216" i="5"/>
  <c r="R216" i="5" s="1" a="1"/>
  <c r="R216" i="5" s="1"/>
  <c r="S216" i="5" s="1" a="1"/>
  <c r="S216" i="5" s="1"/>
  <c r="T216" i="5" s="1" a="1"/>
  <c r="T216" i="5" s="1"/>
  <c r="T216" i="6" l="1" a="1"/>
  <c r="T216" i="6" s="1"/>
  <c r="U216" i="6" s="1" a="1"/>
  <c r="U216" i="6" s="1"/>
  <c r="Q215" i="1"/>
  <c r="R215" i="1" s="1" a="1"/>
  <c r="R215" i="1" s="1"/>
  <c r="S215" i="1" s="1" a="1"/>
  <c r="S215" i="1" s="1"/>
  <c r="V214" i="1" a="1"/>
  <c r="V214" i="1" s="1"/>
  <c r="U216" i="5" a="1"/>
  <c r="U216" i="5" s="1"/>
  <c r="V216" i="6" l="1" a="1"/>
  <c r="V216" i="6" s="1"/>
  <c r="Q217" i="6"/>
  <c r="R217" i="6" s="1" a="1"/>
  <c r="R217" i="6" s="1"/>
  <c r="S217" i="6" s="1" a="1"/>
  <c r="S217" i="6" s="1"/>
  <c r="T215" i="1" a="1"/>
  <c r="T215" i="1" s="1"/>
  <c r="U215" i="1" s="1" a="1"/>
  <c r="U215" i="1" s="1"/>
  <c r="Q217" i="5"/>
  <c r="R217" i="5" s="1" a="1"/>
  <c r="R217" i="5" s="1"/>
  <c r="S217" i="5" s="1" a="1"/>
  <c r="S217" i="5" s="1"/>
  <c r="T217" i="5" s="1" a="1"/>
  <c r="T217" i="5" s="1"/>
  <c r="V216" i="5" a="1"/>
  <c r="V216" i="5" s="1"/>
  <c r="T217" i="6" l="1" a="1"/>
  <c r="T217" i="6" s="1"/>
  <c r="U217" i="6" s="1" a="1"/>
  <c r="U217" i="6" s="1"/>
  <c r="Q216" i="1"/>
  <c r="R216" i="1" s="1" a="1"/>
  <c r="R216" i="1" s="1"/>
  <c r="S216" i="1" s="1" a="1"/>
  <c r="S216" i="1" s="1"/>
  <c r="V215" i="1" a="1"/>
  <c r="V215" i="1" s="1"/>
  <c r="U217" i="5" a="1"/>
  <c r="U217" i="5" s="1"/>
  <c r="V217" i="6" l="1" a="1"/>
  <c r="V217" i="6" s="1"/>
  <c r="Q218" i="6"/>
  <c r="R218" i="6" s="1" a="1"/>
  <c r="R218" i="6" s="1"/>
  <c r="S218" i="6" s="1" a="1"/>
  <c r="S218" i="6" s="1"/>
  <c r="T216" i="1" a="1"/>
  <c r="T216" i="1" s="1"/>
  <c r="U216" i="1" s="1" a="1"/>
  <c r="U216" i="1" s="1"/>
  <c r="Q218" i="5"/>
  <c r="R218" i="5" s="1" a="1"/>
  <c r="R218" i="5" s="1"/>
  <c r="S218" i="5" s="1" a="1"/>
  <c r="S218" i="5" s="1"/>
  <c r="T218" i="5" s="1" a="1"/>
  <c r="T218" i="5" s="1"/>
  <c r="V217" i="5" a="1"/>
  <c r="V217" i="5" s="1"/>
  <c r="T218" i="6" l="1" a="1"/>
  <c r="T218" i="6" s="1"/>
  <c r="U218" i="6" s="1" a="1"/>
  <c r="U218" i="6" s="1"/>
  <c r="Q217" i="1"/>
  <c r="R217" i="1" s="1" a="1"/>
  <c r="R217" i="1" s="1"/>
  <c r="S217" i="1" s="1" a="1"/>
  <c r="S217" i="1" s="1"/>
  <c r="V216" i="1" a="1"/>
  <c r="V216" i="1" s="1"/>
  <c r="U218" i="5" a="1"/>
  <c r="U218" i="5" s="1"/>
  <c r="V218" i="6" l="1" a="1"/>
  <c r="V218" i="6" s="1"/>
  <c r="Q219" i="6"/>
  <c r="R219" i="6" s="1" a="1"/>
  <c r="R219" i="6" s="1"/>
  <c r="S219" i="6" s="1" a="1"/>
  <c r="S219" i="6" s="1"/>
  <c r="T217" i="1" a="1"/>
  <c r="T217" i="1" s="1"/>
  <c r="U217" i="1" s="1" a="1"/>
  <c r="U217" i="1" s="1"/>
  <c r="V218" i="5" a="1"/>
  <c r="V218" i="5" s="1"/>
  <c r="Q219" i="5"/>
  <c r="R219" i="5" s="1" a="1"/>
  <c r="R219" i="5" s="1"/>
  <c r="S219" i="5" s="1" a="1"/>
  <c r="S219" i="5" s="1"/>
  <c r="T219" i="5" s="1" a="1"/>
  <c r="T219" i="5" s="1"/>
  <c r="T219" i="6" l="1" a="1"/>
  <c r="T219" i="6" s="1"/>
  <c r="U219" i="6" s="1" a="1"/>
  <c r="U219" i="6" s="1"/>
  <c r="Q218" i="1"/>
  <c r="R218" i="1" s="1" a="1"/>
  <c r="R218" i="1" s="1"/>
  <c r="S218" i="1" s="1" a="1"/>
  <c r="S218" i="1" s="1"/>
  <c r="V217" i="1" a="1"/>
  <c r="V217" i="1" s="1"/>
  <c r="U219" i="5" a="1"/>
  <c r="U219" i="5" s="1"/>
  <c r="V219" i="6" l="1" a="1"/>
  <c r="V219" i="6" s="1"/>
  <c r="Q220" i="6"/>
  <c r="R220" i="6" s="1" a="1"/>
  <c r="R220" i="6" s="1"/>
  <c r="S220" i="6" s="1" a="1"/>
  <c r="S220" i="6" s="1"/>
  <c r="T218" i="1" a="1"/>
  <c r="T218" i="1" s="1"/>
  <c r="U218" i="1" s="1" a="1"/>
  <c r="U218" i="1" s="1"/>
  <c r="Q220" i="5"/>
  <c r="R220" i="5" s="1" a="1"/>
  <c r="R220" i="5" s="1"/>
  <c r="S220" i="5" s="1" a="1"/>
  <c r="S220" i="5" s="1"/>
  <c r="T220" i="5" s="1" a="1"/>
  <c r="T220" i="5" s="1"/>
  <c r="V219" i="5" a="1"/>
  <c r="V219" i="5" s="1"/>
  <c r="T220" i="6" l="1" a="1"/>
  <c r="T220" i="6" s="1"/>
  <c r="U220" i="6" s="1" a="1"/>
  <c r="U220" i="6" s="1"/>
  <c r="Q219" i="1"/>
  <c r="R219" i="1" s="1" a="1"/>
  <c r="R219" i="1" s="1"/>
  <c r="S219" i="1" s="1" a="1"/>
  <c r="S219" i="1" s="1"/>
  <c r="V218" i="1" a="1"/>
  <c r="V218" i="1" s="1"/>
  <c r="U220" i="5" a="1"/>
  <c r="U220" i="5" s="1"/>
  <c r="V220" i="6" l="1" a="1"/>
  <c r="V220" i="6" s="1"/>
  <c r="Q221" i="6"/>
  <c r="R221" i="6" s="1" a="1"/>
  <c r="R221" i="6" s="1"/>
  <c r="S221" i="6" s="1" a="1"/>
  <c r="S221" i="6" s="1"/>
  <c r="T219" i="1" a="1"/>
  <c r="T219" i="1" s="1"/>
  <c r="U219" i="1" s="1" a="1"/>
  <c r="U219" i="1" s="1"/>
  <c r="Q221" i="5"/>
  <c r="R221" i="5" s="1" a="1"/>
  <c r="R221" i="5" s="1"/>
  <c r="S221" i="5" s="1" a="1"/>
  <c r="S221" i="5" s="1"/>
  <c r="T221" i="5" s="1" a="1"/>
  <c r="T221" i="5" s="1"/>
  <c r="V220" i="5" a="1"/>
  <c r="V220" i="5" s="1"/>
  <c r="T221" i="6" l="1" a="1"/>
  <c r="T221" i="6" s="1"/>
  <c r="U221" i="6" s="1" a="1"/>
  <c r="U221" i="6" s="1"/>
  <c r="Q220" i="1"/>
  <c r="R220" i="1" s="1" a="1"/>
  <c r="R220" i="1" s="1"/>
  <c r="S220" i="1" s="1" a="1"/>
  <c r="S220" i="1" s="1"/>
  <c r="V219" i="1" a="1"/>
  <c r="V219" i="1" s="1"/>
  <c r="U221" i="5" a="1"/>
  <c r="U221" i="5" s="1"/>
  <c r="V221" i="6" l="1" a="1"/>
  <c r="V221" i="6" s="1"/>
  <c r="Q222" i="6"/>
  <c r="R222" i="6" s="1" a="1"/>
  <c r="R222" i="6" s="1"/>
  <c r="S222" i="6" s="1" a="1"/>
  <c r="S222" i="6" s="1"/>
  <c r="T220" i="1" a="1"/>
  <c r="T220" i="1" s="1"/>
  <c r="U220" i="1" s="1" a="1"/>
  <c r="U220" i="1" s="1"/>
  <c r="V221" i="5" a="1"/>
  <c r="V221" i="5" s="1"/>
  <c r="Q222" i="5"/>
  <c r="R222" i="5" s="1" a="1"/>
  <c r="R222" i="5" s="1"/>
  <c r="S222" i="5" s="1" a="1"/>
  <c r="S222" i="5" s="1"/>
  <c r="T222" i="5" s="1" a="1"/>
  <c r="T222" i="5" s="1"/>
  <c r="T222" i="6" l="1" a="1"/>
  <c r="T222" i="6" s="1"/>
  <c r="U222" i="6" s="1" a="1"/>
  <c r="U222" i="6" s="1"/>
  <c r="V220" i="1" a="1"/>
  <c r="V220" i="1" s="1"/>
  <c r="Q221" i="1"/>
  <c r="R221" i="1" s="1" a="1"/>
  <c r="R221" i="1" s="1"/>
  <c r="S221" i="1" s="1" a="1"/>
  <c r="S221" i="1" s="1"/>
  <c r="U222" i="5" a="1"/>
  <c r="U222" i="5" s="1"/>
  <c r="Q223" i="6" l="1"/>
  <c r="R223" i="6" s="1" a="1"/>
  <c r="R223" i="6" s="1"/>
  <c r="S223" i="6" s="1" a="1"/>
  <c r="S223" i="6" s="1"/>
  <c r="V222" i="6" a="1"/>
  <c r="V222" i="6" s="1"/>
  <c r="T221" i="1" a="1"/>
  <c r="T221" i="1" s="1"/>
  <c r="U221" i="1" s="1" a="1"/>
  <c r="U221" i="1" s="1"/>
  <c r="Q223" i="5"/>
  <c r="R223" i="5" s="1" a="1"/>
  <c r="R223" i="5" s="1"/>
  <c r="S223" i="5" s="1" a="1"/>
  <c r="S223" i="5" s="1"/>
  <c r="T223" i="5" s="1" a="1"/>
  <c r="T223" i="5" s="1"/>
  <c r="V222" i="5" a="1"/>
  <c r="V222" i="5" s="1"/>
  <c r="T223" i="6" l="1" a="1"/>
  <c r="T223" i="6" s="1"/>
  <c r="U223" i="6" s="1" a="1"/>
  <c r="U223" i="6" s="1"/>
  <c r="V221" i="1" a="1"/>
  <c r="V221" i="1" s="1"/>
  <c r="Q222" i="1"/>
  <c r="R222" i="1" s="1" a="1"/>
  <c r="R222" i="1" s="1"/>
  <c r="S222" i="1" s="1" a="1"/>
  <c r="S222" i="1" s="1"/>
  <c r="U223" i="5" a="1"/>
  <c r="U223" i="5" s="1"/>
  <c r="Q224" i="6" l="1"/>
  <c r="R224" i="6" s="1" a="1"/>
  <c r="R224" i="6" s="1"/>
  <c r="S224" i="6" s="1" a="1"/>
  <c r="S224" i="6" s="1"/>
  <c r="V223" i="6" a="1"/>
  <c r="V223" i="6" s="1"/>
  <c r="T222" i="1" a="1"/>
  <c r="T222" i="1" s="1"/>
  <c r="U222" i="1" s="1" a="1"/>
  <c r="U222" i="1" s="1"/>
  <c r="Q224" i="5"/>
  <c r="R224" i="5" s="1" a="1"/>
  <c r="R224" i="5" s="1"/>
  <c r="S224" i="5" s="1" a="1"/>
  <c r="S224" i="5" s="1"/>
  <c r="T224" i="5" s="1" a="1"/>
  <c r="T224" i="5" s="1"/>
  <c r="V223" i="5" a="1"/>
  <c r="V223" i="5" s="1"/>
  <c r="T224" i="6" l="1" a="1"/>
  <c r="T224" i="6" s="1"/>
  <c r="U224" i="6" s="1" a="1"/>
  <c r="U224" i="6" s="1"/>
  <c r="V222" i="1" a="1"/>
  <c r="V222" i="1" s="1"/>
  <c r="Q223" i="1"/>
  <c r="R223" i="1" s="1" a="1"/>
  <c r="R223" i="1" s="1"/>
  <c r="S223" i="1" s="1" a="1"/>
  <c r="S223" i="1" s="1"/>
  <c r="U224" i="5" a="1"/>
  <c r="U224" i="5" s="1"/>
  <c r="Q225" i="6" l="1"/>
  <c r="R225" i="6" s="1" a="1"/>
  <c r="R225" i="6" s="1"/>
  <c r="S225" i="6" s="1" a="1"/>
  <c r="S225" i="6" s="1"/>
  <c r="V224" i="6" a="1"/>
  <c r="V224" i="6" s="1"/>
  <c r="T223" i="1" a="1"/>
  <c r="T223" i="1" s="1"/>
  <c r="U223" i="1" s="1" a="1"/>
  <c r="U223" i="1" s="1"/>
  <c r="V224" i="5" a="1"/>
  <c r="V224" i="5" s="1"/>
  <c r="Q225" i="5"/>
  <c r="R225" i="5" s="1" a="1"/>
  <c r="R225" i="5" s="1"/>
  <c r="S225" i="5" s="1" a="1"/>
  <c r="S225" i="5" s="1"/>
  <c r="T225" i="5" s="1" a="1"/>
  <c r="T225" i="5" s="1"/>
  <c r="T225" i="6" l="1" a="1"/>
  <c r="T225" i="6" s="1"/>
  <c r="U225" i="6" s="1" a="1"/>
  <c r="U225" i="6" s="1"/>
  <c r="Q224" i="1"/>
  <c r="R224" i="1" s="1" a="1"/>
  <c r="R224" i="1" s="1"/>
  <c r="S224" i="1" s="1" a="1"/>
  <c r="S224" i="1" s="1"/>
  <c r="V223" i="1" a="1"/>
  <c r="V223" i="1" s="1"/>
  <c r="U225" i="5" a="1"/>
  <c r="U225" i="5" s="1"/>
  <c r="V225" i="6" l="1" a="1"/>
  <c r="V225" i="6" s="1"/>
  <c r="Q226" i="6"/>
  <c r="R226" i="6" s="1" a="1"/>
  <c r="R226" i="6" s="1"/>
  <c r="S226" i="6" s="1" a="1"/>
  <c r="S226" i="6" s="1"/>
  <c r="T224" i="1" a="1"/>
  <c r="T224" i="1" s="1"/>
  <c r="U224" i="1" s="1" a="1"/>
  <c r="U224" i="1" s="1"/>
  <c r="Q226" i="5"/>
  <c r="R226" i="5" s="1" a="1"/>
  <c r="R226" i="5" s="1"/>
  <c r="S226" i="5" s="1" a="1"/>
  <c r="S226" i="5" s="1"/>
  <c r="T226" i="5" s="1" a="1"/>
  <c r="T226" i="5" s="1"/>
  <c r="V225" i="5" a="1"/>
  <c r="V225" i="5" s="1"/>
  <c r="T226" i="6" l="1" a="1"/>
  <c r="T226" i="6" s="1"/>
  <c r="U226" i="6" s="1" a="1"/>
  <c r="U226" i="6" s="1"/>
  <c r="Q225" i="1"/>
  <c r="R225" i="1" s="1" a="1"/>
  <c r="R225" i="1" s="1"/>
  <c r="S225" i="1" s="1" a="1"/>
  <c r="S225" i="1" s="1"/>
  <c r="V224" i="1" a="1"/>
  <c r="V224" i="1" s="1"/>
  <c r="U226" i="5" a="1"/>
  <c r="U226" i="5" s="1"/>
  <c r="V226" i="6" l="1" a="1"/>
  <c r="V226" i="6" s="1"/>
  <c r="Q227" i="6"/>
  <c r="R227" i="6" s="1" a="1"/>
  <c r="R227" i="6" s="1"/>
  <c r="S227" i="6" s="1" a="1"/>
  <c r="S227" i="6" s="1"/>
  <c r="T225" i="1" a="1"/>
  <c r="T225" i="1" s="1"/>
  <c r="U225" i="1" s="1" a="1"/>
  <c r="U225" i="1" s="1"/>
  <c r="V226" i="5" a="1"/>
  <c r="V226" i="5" s="1"/>
  <c r="Q227" i="5"/>
  <c r="R227" i="5" s="1" a="1"/>
  <c r="R227" i="5" s="1"/>
  <c r="S227" i="5" s="1" a="1"/>
  <c r="S227" i="5" s="1"/>
  <c r="T227" i="5" s="1" a="1"/>
  <c r="T227" i="5" s="1"/>
  <c r="T227" i="6" l="1" a="1"/>
  <c r="T227" i="6" s="1"/>
  <c r="U227" i="6" s="1" a="1"/>
  <c r="U227" i="6" s="1"/>
  <c r="Q226" i="1"/>
  <c r="R226" i="1" s="1" a="1"/>
  <c r="R226" i="1" s="1"/>
  <c r="S226" i="1" s="1" a="1"/>
  <c r="S226" i="1" s="1"/>
  <c r="V225" i="1" a="1"/>
  <c r="V225" i="1" s="1"/>
  <c r="U227" i="5" a="1"/>
  <c r="U227" i="5" s="1"/>
  <c r="Q228" i="6" l="1"/>
  <c r="R228" i="6" s="1" a="1"/>
  <c r="R228" i="6" s="1"/>
  <c r="S228" i="6" s="1" a="1"/>
  <c r="S228" i="6" s="1"/>
  <c r="V227" i="6" a="1"/>
  <c r="V227" i="6" s="1"/>
  <c r="T226" i="1" a="1"/>
  <c r="T226" i="1" s="1"/>
  <c r="U226" i="1" s="1" a="1"/>
  <c r="U226" i="1" s="1"/>
  <c r="V227" i="5" a="1"/>
  <c r="V227" i="5" s="1"/>
  <c r="Q228" i="5"/>
  <c r="R228" i="5" s="1" a="1"/>
  <c r="R228" i="5" s="1"/>
  <c r="S228" i="5" s="1" a="1"/>
  <c r="S228" i="5" s="1"/>
  <c r="T228" i="5" s="1" a="1"/>
  <c r="T228" i="5" s="1"/>
  <c r="T228" i="6" l="1" a="1"/>
  <c r="T228" i="6" s="1"/>
  <c r="U228" i="6" s="1" a="1"/>
  <c r="U228" i="6" s="1"/>
  <c r="Q227" i="1"/>
  <c r="R227" i="1" s="1" a="1"/>
  <c r="R227" i="1" s="1"/>
  <c r="S227" i="1" s="1" a="1"/>
  <c r="S227" i="1" s="1"/>
  <c r="V226" i="1" a="1"/>
  <c r="V226" i="1" s="1"/>
  <c r="U228" i="5" a="1"/>
  <c r="U228" i="5" s="1"/>
  <c r="V228" i="6" l="1" a="1"/>
  <c r="V228" i="6" s="1"/>
  <c r="Q229" i="6"/>
  <c r="R229" i="6" s="1" a="1"/>
  <c r="R229" i="6" s="1"/>
  <c r="S229" i="6" s="1" a="1"/>
  <c r="S229" i="6" s="1"/>
  <c r="T227" i="1" a="1"/>
  <c r="T227" i="1" s="1"/>
  <c r="U227" i="1" s="1" a="1"/>
  <c r="U227" i="1" s="1"/>
  <c r="Q229" i="5"/>
  <c r="R229" i="5" s="1" a="1"/>
  <c r="R229" i="5" s="1"/>
  <c r="S229" i="5" s="1" a="1"/>
  <c r="S229" i="5" s="1"/>
  <c r="T229" i="5" s="1" a="1"/>
  <c r="T229" i="5" s="1"/>
  <c r="V228" i="5" a="1"/>
  <c r="V228" i="5" s="1"/>
  <c r="T229" i="6" l="1" a="1"/>
  <c r="T229" i="6" s="1"/>
  <c r="U229" i="6" s="1" a="1"/>
  <c r="U229" i="6" s="1"/>
  <c r="Q228" i="1"/>
  <c r="R228" i="1" s="1" a="1"/>
  <c r="R228" i="1" s="1"/>
  <c r="S228" i="1" s="1" a="1"/>
  <c r="S228" i="1" s="1"/>
  <c r="V227" i="1" a="1"/>
  <c r="V227" i="1" s="1"/>
  <c r="U229" i="5" a="1"/>
  <c r="U229" i="5" s="1"/>
  <c r="Q230" i="6" l="1"/>
  <c r="R230" i="6" s="1" a="1"/>
  <c r="R230" i="6" s="1"/>
  <c r="S230" i="6" s="1" a="1"/>
  <c r="S230" i="6" s="1"/>
  <c r="V229" i="6" a="1"/>
  <c r="V229" i="6" s="1"/>
  <c r="T228" i="1" a="1"/>
  <c r="T228" i="1" s="1"/>
  <c r="U228" i="1" s="1" a="1"/>
  <c r="U228" i="1" s="1"/>
  <c r="V229" i="5" a="1"/>
  <c r="V229" i="5" s="1"/>
  <c r="Q230" i="5"/>
  <c r="R230" i="5" s="1" a="1"/>
  <c r="R230" i="5" s="1"/>
  <c r="S230" i="5" s="1" a="1"/>
  <c r="S230" i="5" s="1"/>
  <c r="T230" i="5" s="1" a="1"/>
  <c r="T230" i="5" s="1"/>
  <c r="T230" i="6" l="1" a="1"/>
  <c r="T230" i="6" s="1"/>
  <c r="U230" i="6" s="1" a="1"/>
  <c r="U230" i="6" s="1"/>
  <c r="Q229" i="1"/>
  <c r="R229" i="1" s="1" a="1"/>
  <c r="R229" i="1" s="1"/>
  <c r="S229" i="1" s="1" a="1"/>
  <c r="S229" i="1" s="1"/>
  <c r="V228" i="1" a="1"/>
  <c r="V228" i="1" s="1"/>
  <c r="U230" i="5" a="1"/>
  <c r="U230" i="5" s="1"/>
  <c r="Q231" i="6" l="1"/>
  <c r="R231" i="6" s="1" a="1"/>
  <c r="R231" i="6" s="1"/>
  <c r="S231" i="6" s="1" a="1"/>
  <c r="S231" i="6" s="1"/>
  <c r="V230" i="6" a="1"/>
  <c r="V230" i="6" s="1"/>
  <c r="T229" i="1" a="1"/>
  <c r="T229" i="1" s="1"/>
  <c r="U229" i="1" s="1" a="1"/>
  <c r="U229" i="1" s="1"/>
  <c r="Q231" i="5"/>
  <c r="R231" i="5" s="1" a="1"/>
  <c r="R231" i="5" s="1"/>
  <c r="S231" i="5" s="1" a="1"/>
  <c r="S231" i="5" s="1"/>
  <c r="T231" i="5" s="1" a="1"/>
  <c r="T231" i="5" s="1"/>
  <c r="V230" i="5" a="1"/>
  <c r="V230" i="5" s="1"/>
  <c r="T231" i="6" l="1" a="1"/>
  <c r="T231" i="6" s="1"/>
  <c r="U231" i="6" s="1" a="1"/>
  <c r="U231" i="6" s="1"/>
  <c r="Q230" i="1"/>
  <c r="R230" i="1" s="1" a="1"/>
  <c r="R230" i="1" s="1"/>
  <c r="S230" i="1" s="1" a="1"/>
  <c r="S230" i="1" s="1"/>
  <c r="V229" i="1" a="1"/>
  <c r="V229" i="1" s="1"/>
  <c r="U231" i="5" a="1"/>
  <c r="U231" i="5" s="1"/>
  <c r="V231" i="6" l="1" a="1"/>
  <c r="V231" i="6" s="1"/>
  <c r="Q232" i="6"/>
  <c r="R232" i="6" s="1" a="1"/>
  <c r="R232" i="6" s="1"/>
  <c r="S232" i="6" s="1" a="1"/>
  <c r="S232" i="6" s="1"/>
  <c r="T230" i="1" a="1"/>
  <c r="T230" i="1" s="1"/>
  <c r="U230" i="1" s="1" a="1"/>
  <c r="U230" i="1" s="1"/>
  <c r="V231" i="5" a="1"/>
  <c r="V231" i="5" s="1"/>
  <c r="Q232" i="5"/>
  <c r="R232" i="5" s="1" a="1"/>
  <c r="R232" i="5" s="1"/>
  <c r="S232" i="5" s="1" a="1"/>
  <c r="S232" i="5" s="1"/>
  <c r="T232" i="5" s="1" a="1"/>
  <c r="T232" i="5" s="1"/>
  <c r="T232" i="6" l="1" a="1"/>
  <c r="T232" i="6" s="1"/>
  <c r="U232" i="6" s="1" a="1"/>
  <c r="U232" i="6" s="1"/>
  <c r="Q231" i="1"/>
  <c r="R231" i="1" s="1" a="1"/>
  <c r="R231" i="1" s="1"/>
  <c r="S231" i="1" s="1" a="1"/>
  <c r="S231" i="1" s="1"/>
  <c r="V230" i="1" a="1"/>
  <c r="V230" i="1" s="1"/>
  <c r="U232" i="5" a="1"/>
  <c r="U232" i="5" s="1"/>
  <c r="V232" i="6" l="1" a="1"/>
  <c r="V232" i="6" s="1"/>
  <c r="Q233" i="6"/>
  <c r="R233" i="6" s="1" a="1"/>
  <c r="R233" i="6" s="1"/>
  <c r="S233" i="6" s="1" a="1"/>
  <c r="S233" i="6" s="1"/>
  <c r="T231" i="1" a="1"/>
  <c r="T231" i="1" s="1"/>
  <c r="U231" i="1" s="1" a="1"/>
  <c r="U231" i="1" s="1"/>
  <c r="Q233" i="5"/>
  <c r="R233" i="5" s="1" a="1"/>
  <c r="R233" i="5" s="1"/>
  <c r="S233" i="5" s="1" a="1"/>
  <c r="S233" i="5" s="1"/>
  <c r="T233" i="5" s="1" a="1"/>
  <c r="T233" i="5" s="1"/>
  <c r="V232" i="5" a="1"/>
  <c r="V232" i="5" s="1"/>
  <c r="T233" i="6" l="1" a="1"/>
  <c r="T233" i="6" s="1"/>
  <c r="U233" i="6" s="1" a="1"/>
  <c r="U233" i="6" s="1"/>
  <c r="Q232" i="1"/>
  <c r="R232" i="1" s="1" a="1"/>
  <c r="R232" i="1" s="1"/>
  <c r="S232" i="1" s="1" a="1"/>
  <c r="S232" i="1" s="1"/>
  <c r="V231" i="1" a="1"/>
  <c r="V231" i="1" s="1"/>
  <c r="U233" i="5" a="1"/>
  <c r="U233" i="5" s="1"/>
  <c r="V233" i="6" l="1" a="1"/>
  <c r="V233" i="6" s="1"/>
  <c r="Q234" i="6"/>
  <c r="R234" i="6" s="1" a="1"/>
  <c r="R234" i="6" s="1"/>
  <c r="S234" i="6" s="1" a="1"/>
  <c r="S234" i="6" s="1"/>
  <c r="T232" i="1" a="1"/>
  <c r="T232" i="1" s="1"/>
  <c r="U232" i="1" s="1" a="1"/>
  <c r="U232" i="1" s="1"/>
  <c r="Q234" i="5"/>
  <c r="R234" i="5" s="1" a="1"/>
  <c r="R234" i="5" s="1"/>
  <c r="S234" i="5" s="1" a="1"/>
  <c r="S234" i="5" s="1"/>
  <c r="T234" i="5" s="1" a="1"/>
  <c r="T234" i="5" s="1"/>
  <c r="V233" i="5" a="1"/>
  <c r="V233" i="5" s="1"/>
  <c r="T234" i="6" l="1" a="1"/>
  <c r="T234" i="6" s="1"/>
  <c r="U234" i="6" s="1" a="1"/>
  <c r="U234" i="6" s="1"/>
  <c r="Q233" i="1"/>
  <c r="R233" i="1" s="1" a="1"/>
  <c r="R233" i="1" s="1"/>
  <c r="S233" i="1" s="1" a="1"/>
  <c r="S233" i="1" s="1"/>
  <c r="V232" i="1" a="1"/>
  <c r="V232" i="1" s="1"/>
  <c r="U234" i="5" a="1"/>
  <c r="U234" i="5" s="1"/>
  <c r="V234" i="6" l="1" a="1"/>
  <c r="V234" i="6" s="1"/>
  <c r="Q235" i="6"/>
  <c r="R235" i="6" s="1" a="1"/>
  <c r="R235" i="6" s="1"/>
  <c r="S235" i="6" s="1" a="1"/>
  <c r="S235" i="6" s="1"/>
  <c r="T233" i="1" a="1"/>
  <c r="T233" i="1" s="1"/>
  <c r="U233" i="1" s="1" a="1"/>
  <c r="U233" i="1" s="1"/>
  <c r="V234" i="5" a="1"/>
  <c r="V234" i="5" s="1"/>
  <c r="Q235" i="5"/>
  <c r="R235" i="5" s="1" a="1"/>
  <c r="R235" i="5" s="1"/>
  <c r="S235" i="5" s="1" a="1"/>
  <c r="S235" i="5" s="1"/>
  <c r="T235" i="5" s="1" a="1"/>
  <c r="T235" i="5" s="1"/>
  <c r="T235" i="6" l="1" a="1"/>
  <c r="T235" i="6" s="1"/>
  <c r="U235" i="6" s="1" a="1"/>
  <c r="U235" i="6" s="1"/>
  <c r="Q234" i="1"/>
  <c r="R234" i="1" s="1" a="1"/>
  <c r="R234" i="1" s="1"/>
  <c r="S234" i="1" s="1" a="1"/>
  <c r="S234" i="1" s="1"/>
  <c r="V233" i="1" a="1"/>
  <c r="V233" i="1" s="1"/>
  <c r="U235" i="5" a="1"/>
  <c r="U235" i="5" s="1"/>
  <c r="V235" i="6" l="1" a="1"/>
  <c r="V235" i="6" s="1"/>
  <c r="Q236" i="6"/>
  <c r="R236" i="6" s="1" a="1"/>
  <c r="R236" i="6" s="1"/>
  <c r="S236" i="6" s="1" a="1"/>
  <c r="S236" i="6" s="1"/>
  <c r="T234" i="1" a="1"/>
  <c r="T234" i="1" s="1"/>
  <c r="U234" i="1" s="1" a="1"/>
  <c r="U234" i="1" s="1"/>
  <c r="V235" i="5" a="1"/>
  <c r="V235" i="5" s="1"/>
  <c r="Q236" i="5"/>
  <c r="R236" i="5" s="1" a="1"/>
  <c r="R236" i="5" s="1"/>
  <c r="S236" i="5" s="1" a="1"/>
  <c r="S236" i="5" s="1"/>
  <c r="T236" i="5" s="1" a="1"/>
  <c r="T236" i="5" s="1"/>
  <c r="T236" i="6" l="1" a="1"/>
  <c r="T236" i="6" s="1"/>
  <c r="U236" i="6" s="1" a="1"/>
  <c r="U236" i="6" s="1"/>
  <c r="Q235" i="1"/>
  <c r="R235" i="1" s="1" a="1"/>
  <c r="R235" i="1" s="1"/>
  <c r="S235" i="1" s="1" a="1"/>
  <c r="S235" i="1" s="1"/>
  <c r="V234" i="1" a="1"/>
  <c r="V234" i="1" s="1"/>
  <c r="U236" i="5" a="1"/>
  <c r="U236" i="5" s="1"/>
  <c r="V236" i="6" l="1" a="1"/>
  <c r="V236" i="6" s="1"/>
  <c r="Q237" i="6"/>
  <c r="R237" i="6" s="1" a="1"/>
  <c r="R237" i="6" s="1"/>
  <c r="S237" i="6" s="1" a="1"/>
  <c r="S237" i="6" s="1"/>
  <c r="T235" i="1" a="1"/>
  <c r="T235" i="1" s="1"/>
  <c r="U235" i="1" s="1" a="1"/>
  <c r="U235" i="1" s="1"/>
  <c r="V236" i="5" a="1"/>
  <c r="V236" i="5" s="1"/>
  <c r="Q237" i="5"/>
  <c r="R237" i="5" s="1" a="1"/>
  <c r="R237" i="5" s="1"/>
  <c r="S237" i="5" s="1" a="1"/>
  <c r="S237" i="5" s="1"/>
  <c r="T237" i="5" s="1" a="1"/>
  <c r="T237" i="5" s="1"/>
  <c r="T237" i="6" l="1" a="1"/>
  <c r="T237" i="6" s="1"/>
  <c r="U237" i="6" s="1" a="1"/>
  <c r="U237" i="6" s="1"/>
  <c r="V235" i="1" a="1"/>
  <c r="V235" i="1" s="1"/>
  <c r="Q236" i="1"/>
  <c r="R236" i="1" s="1" a="1"/>
  <c r="R236" i="1" s="1"/>
  <c r="S236" i="1" s="1" a="1"/>
  <c r="S236" i="1" s="1"/>
  <c r="U237" i="5" a="1"/>
  <c r="U237" i="5" s="1"/>
  <c r="V237" i="6" l="1" a="1"/>
  <c r="V237" i="6" s="1"/>
  <c r="Q238" i="6"/>
  <c r="R238" i="6" s="1" a="1"/>
  <c r="R238" i="6" s="1"/>
  <c r="S238" i="6" s="1" a="1"/>
  <c r="S238" i="6" s="1"/>
  <c r="T236" i="1" a="1"/>
  <c r="T236" i="1" s="1"/>
  <c r="U236" i="1" s="1" a="1"/>
  <c r="U236" i="1" s="1"/>
  <c r="Q238" i="5"/>
  <c r="R238" i="5" s="1" a="1"/>
  <c r="R238" i="5" s="1"/>
  <c r="S238" i="5" s="1" a="1"/>
  <c r="S238" i="5" s="1"/>
  <c r="T238" i="5" s="1" a="1"/>
  <c r="T238" i="5" s="1"/>
  <c r="V237" i="5" a="1"/>
  <c r="V237" i="5" s="1"/>
  <c r="T238" i="6" l="1" a="1"/>
  <c r="T238" i="6" s="1"/>
  <c r="U238" i="6" s="1" a="1"/>
  <c r="U238" i="6" s="1"/>
  <c r="Q237" i="1"/>
  <c r="R237" i="1" s="1" a="1"/>
  <c r="R237" i="1" s="1"/>
  <c r="S237" i="1" s="1" a="1"/>
  <c r="S237" i="1" s="1"/>
  <c r="V236" i="1" a="1"/>
  <c r="V236" i="1" s="1"/>
  <c r="U238" i="5" a="1"/>
  <c r="U238" i="5" s="1"/>
  <c r="Q239" i="6" l="1"/>
  <c r="R239" i="6" s="1" a="1"/>
  <c r="R239" i="6" s="1"/>
  <c r="S239" i="6" s="1" a="1"/>
  <c r="S239" i="6" s="1"/>
  <c r="V238" i="6" a="1"/>
  <c r="V238" i="6" s="1"/>
  <c r="T237" i="1" a="1"/>
  <c r="T237" i="1" s="1"/>
  <c r="U237" i="1" s="1" a="1"/>
  <c r="U237" i="1" s="1"/>
  <c r="Q239" i="5"/>
  <c r="R239" i="5" s="1" a="1"/>
  <c r="R239" i="5" s="1"/>
  <c r="S239" i="5" s="1" a="1"/>
  <c r="S239" i="5" s="1"/>
  <c r="T239" i="5" s="1" a="1"/>
  <c r="T239" i="5" s="1"/>
  <c r="V238" i="5" a="1"/>
  <c r="V238" i="5" s="1"/>
  <c r="T239" i="6" l="1" a="1"/>
  <c r="T239" i="6" s="1"/>
  <c r="U239" i="6" s="1" a="1"/>
  <c r="U239" i="6" s="1"/>
  <c r="V237" i="1" a="1"/>
  <c r="V237" i="1" s="1"/>
  <c r="Q238" i="1"/>
  <c r="R238" i="1" s="1" a="1"/>
  <c r="R238" i="1" s="1"/>
  <c r="S238" i="1" s="1" a="1"/>
  <c r="S238" i="1" s="1"/>
  <c r="U239" i="5" a="1"/>
  <c r="U239" i="5" s="1"/>
  <c r="Q240" i="6" l="1"/>
  <c r="R240" i="6" s="1" a="1"/>
  <c r="R240" i="6" s="1"/>
  <c r="S240" i="6" s="1" a="1"/>
  <c r="S240" i="6" s="1"/>
  <c r="V239" i="6" a="1"/>
  <c r="V239" i="6" s="1"/>
  <c r="T238" i="1" a="1"/>
  <c r="T238" i="1" s="1"/>
  <c r="U238" i="1" s="1" a="1"/>
  <c r="U238" i="1" s="1"/>
  <c r="V239" i="5" a="1"/>
  <c r="V239" i="5" s="1"/>
  <c r="Q240" i="5"/>
  <c r="R240" i="5" s="1" a="1"/>
  <c r="R240" i="5" s="1"/>
  <c r="S240" i="5" s="1" a="1"/>
  <c r="S240" i="5" s="1"/>
  <c r="T240" i="5" s="1" a="1"/>
  <c r="T240" i="5" s="1"/>
  <c r="T240" i="6" l="1" a="1"/>
  <c r="T240" i="6" s="1"/>
  <c r="U240" i="6" s="1" a="1"/>
  <c r="U240" i="6" s="1"/>
  <c r="Q239" i="1"/>
  <c r="R239" i="1" s="1" a="1"/>
  <c r="R239" i="1" s="1"/>
  <c r="S239" i="1" s="1" a="1"/>
  <c r="S239" i="1" s="1"/>
  <c r="V238" i="1" a="1"/>
  <c r="V238" i="1" s="1"/>
  <c r="U240" i="5" a="1"/>
  <c r="U240" i="5" s="1"/>
  <c r="Q241" i="6" l="1"/>
  <c r="R241" i="6" s="1" a="1"/>
  <c r="R241" i="6" s="1"/>
  <c r="S241" i="6" s="1" a="1"/>
  <c r="S241" i="6" s="1"/>
  <c r="V240" i="6" a="1"/>
  <c r="V240" i="6" s="1"/>
  <c r="T239" i="1" a="1"/>
  <c r="T239" i="1" s="1"/>
  <c r="U239" i="1" s="1" a="1"/>
  <c r="U239" i="1" s="1"/>
  <c r="V240" i="5" a="1"/>
  <c r="V240" i="5" s="1"/>
  <c r="Q241" i="5"/>
  <c r="R241" i="5" s="1" a="1"/>
  <c r="R241" i="5" s="1"/>
  <c r="S241" i="5" s="1" a="1"/>
  <c r="S241" i="5" s="1"/>
  <c r="T241" i="5" s="1" a="1"/>
  <c r="T241" i="5" s="1"/>
  <c r="T241" i="6" l="1" a="1"/>
  <c r="T241" i="6" s="1"/>
  <c r="U241" i="6" s="1" a="1"/>
  <c r="U241" i="6" s="1"/>
  <c r="Q240" i="1"/>
  <c r="R240" i="1" s="1" a="1"/>
  <c r="R240" i="1" s="1"/>
  <c r="S240" i="1" s="1" a="1"/>
  <c r="S240" i="1" s="1"/>
  <c r="V239" i="1" a="1"/>
  <c r="V239" i="1" s="1"/>
  <c r="U241" i="5" a="1"/>
  <c r="U241" i="5" s="1"/>
  <c r="Q242" i="6" l="1"/>
  <c r="R242" i="6" s="1" a="1"/>
  <c r="R242" i="6" s="1"/>
  <c r="S242" i="6" s="1" a="1"/>
  <c r="S242" i="6" s="1"/>
  <c r="V241" i="6" a="1"/>
  <c r="V241" i="6" s="1"/>
  <c r="T240" i="1" a="1"/>
  <c r="T240" i="1" s="1"/>
  <c r="U240" i="1" s="1" a="1"/>
  <c r="U240" i="1" s="1"/>
  <c r="Q242" i="5"/>
  <c r="R242" i="5" s="1" a="1"/>
  <c r="R242" i="5" s="1"/>
  <c r="S242" i="5" s="1" a="1"/>
  <c r="S242" i="5" s="1"/>
  <c r="T242" i="5" s="1" a="1"/>
  <c r="T242" i="5" s="1"/>
  <c r="V241" i="5" a="1"/>
  <c r="V241" i="5" s="1"/>
  <c r="T242" i="6" l="1" a="1"/>
  <c r="T242" i="6" s="1"/>
  <c r="U242" i="6" s="1" a="1"/>
  <c r="U242" i="6" s="1"/>
  <c r="Q241" i="1"/>
  <c r="R241" i="1" s="1" a="1"/>
  <c r="R241" i="1" s="1"/>
  <c r="S241" i="1" s="1" a="1"/>
  <c r="S241" i="1" s="1"/>
  <c r="V240" i="1" a="1"/>
  <c r="V240" i="1" s="1"/>
  <c r="U242" i="5" a="1"/>
  <c r="U242" i="5" s="1"/>
  <c r="V242" i="6" l="1" a="1"/>
  <c r="V242" i="6" s="1"/>
  <c r="Q243" i="6"/>
  <c r="R243" i="6" s="1" a="1"/>
  <c r="R243" i="6" s="1"/>
  <c r="S243" i="6" s="1" a="1"/>
  <c r="S243" i="6" s="1"/>
  <c r="T241" i="1" a="1"/>
  <c r="T241" i="1" s="1"/>
  <c r="U241" i="1" s="1" a="1"/>
  <c r="U241" i="1" s="1"/>
  <c r="V242" i="5" a="1"/>
  <c r="V242" i="5" s="1"/>
  <c r="Q243" i="5"/>
  <c r="R243" i="5" s="1" a="1"/>
  <c r="R243" i="5" s="1"/>
  <c r="S243" i="5" s="1" a="1"/>
  <c r="S243" i="5" s="1"/>
  <c r="T243" i="5" s="1" a="1"/>
  <c r="T243" i="5" s="1"/>
  <c r="T243" i="6" l="1" a="1"/>
  <c r="T243" i="6" s="1"/>
  <c r="U243" i="6" s="1" a="1"/>
  <c r="U243" i="6" s="1"/>
  <c r="Q242" i="1"/>
  <c r="R242" i="1" s="1" a="1"/>
  <c r="R242" i="1" s="1"/>
  <c r="S242" i="1" s="1" a="1"/>
  <c r="S242" i="1" s="1"/>
  <c r="V241" i="1" a="1"/>
  <c r="V241" i="1" s="1"/>
  <c r="U243" i="5" a="1"/>
  <c r="U243" i="5" s="1"/>
  <c r="Q244" i="6" l="1"/>
  <c r="R244" i="6" s="1" a="1"/>
  <c r="R244" i="6" s="1"/>
  <c r="S244" i="6" s="1" a="1"/>
  <c r="S244" i="6" s="1"/>
  <c r="V243" i="6" a="1"/>
  <c r="V243" i="6" s="1"/>
  <c r="T242" i="1" a="1"/>
  <c r="T242" i="1" s="1"/>
  <c r="U242" i="1" s="1" a="1"/>
  <c r="U242" i="1" s="1"/>
  <c r="Q244" i="5"/>
  <c r="R244" i="5" s="1" a="1"/>
  <c r="R244" i="5" s="1"/>
  <c r="S244" i="5" s="1" a="1"/>
  <c r="S244" i="5" s="1"/>
  <c r="T244" i="5" s="1" a="1"/>
  <c r="T244" i="5" s="1"/>
  <c r="V243" i="5" a="1"/>
  <c r="V243" i="5" s="1"/>
  <c r="T244" i="6" l="1" a="1"/>
  <c r="T244" i="6" s="1"/>
  <c r="U244" i="6" s="1" a="1"/>
  <c r="U244" i="6" s="1"/>
  <c r="V242" i="1" a="1"/>
  <c r="V242" i="1" s="1"/>
  <c r="Q243" i="1"/>
  <c r="R243" i="1" s="1" a="1"/>
  <c r="R243" i="1" s="1"/>
  <c r="S243" i="1" s="1" a="1"/>
  <c r="S243" i="1" s="1"/>
  <c r="U244" i="5" a="1"/>
  <c r="U244" i="5" s="1"/>
  <c r="V244" i="6" l="1" a="1"/>
  <c r="V244" i="6" s="1"/>
  <c r="Q245" i="6"/>
  <c r="R245" i="6" s="1" a="1"/>
  <c r="R245" i="6" s="1"/>
  <c r="S245" i="6" s="1" a="1"/>
  <c r="S245" i="6" s="1"/>
  <c r="T243" i="1" a="1"/>
  <c r="T243" i="1" s="1"/>
  <c r="U243" i="1" s="1" a="1"/>
  <c r="U243" i="1" s="1"/>
  <c r="Q245" i="5"/>
  <c r="R245" i="5" s="1" a="1"/>
  <c r="R245" i="5" s="1"/>
  <c r="S245" i="5" s="1" a="1"/>
  <c r="S245" i="5" s="1"/>
  <c r="T245" i="5" s="1" a="1"/>
  <c r="T245" i="5" s="1"/>
  <c r="V244" i="5" a="1"/>
  <c r="V244" i="5" s="1"/>
  <c r="T245" i="6" l="1" a="1"/>
  <c r="T245" i="6" s="1"/>
  <c r="U245" i="6" s="1" a="1"/>
  <c r="U245" i="6" s="1"/>
  <c r="Q244" i="1"/>
  <c r="R244" i="1" s="1" a="1"/>
  <c r="R244" i="1" s="1"/>
  <c r="S244" i="1" s="1" a="1"/>
  <c r="S244" i="1" s="1"/>
  <c r="V243" i="1" a="1"/>
  <c r="V243" i="1" s="1"/>
  <c r="U245" i="5" a="1"/>
  <c r="U245" i="5" s="1"/>
  <c r="V245" i="6" l="1" a="1"/>
  <c r="V245" i="6" s="1"/>
  <c r="Q246" i="6"/>
  <c r="R246" i="6" s="1" a="1"/>
  <c r="R246" i="6" s="1"/>
  <c r="S246" i="6" s="1" a="1"/>
  <c r="S246" i="6" s="1"/>
  <c r="T244" i="1" a="1"/>
  <c r="T244" i="1" s="1"/>
  <c r="U244" i="1" s="1" a="1"/>
  <c r="U244" i="1" s="1"/>
  <c r="Q246" i="5"/>
  <c r="R246" i="5" s="1" a="1"/>
  <c r="R246" i="5" s="1"/>
  <c r="S246" i="5" s="1" a="1"/>
  <c r="S246" i="5" s="1"/>
  <c r="T246" i="5" s="1" a="1"/>
  <c r="T246" i="5" s="1"/>
  <c r="V245" i="5" a="1"/>
  <c r="V245" i="5" s="1"/>
  <c r="T246" i="6" l="1" a="1"/>
  <c r="T246" i="6" s="1"/>
  <c r="U246" i="6" s="1" a="1"/>
  <c r="U246" i="6" s="1"/>
  <c r="Q245" i="1"/>
  <c r="R245" i="1" s="1" a="1"/>
  <c r="R245" i="1" s="1"/>
  <c r="S245" i="1" s="1" a="1"/>
  <c r="S245" i="1" s="1"/>
  <c r="V244" i="1" a="1"/>
  <c r="V244" i="1" s="1"/>
  <c r="U246" i="5" a="1"/>
  <c r="U246" i="5" s="1"/>
  <c r="Q247" i="6" l="1"/>
  <c r="R247" i="6" s="1" a="1"/>
  <c r="R247" i="6" s="1"/>
  <c r="V246" i="6" a="1"/>
  <c r="V246" i="6" s="1"/>
  <c r="T245" i="1" a="1"/>
  <c r="T245" i="1" s="1"/>
  <c r="U245" i="1" s="1" a="1"/>
  <c r="U245" i="1" s="1"/>
  <c r="V246" i="5" a="1"/>
  <c r="V246" i="5" s="1"/>
  <c r="Q247" i="5"/>
  <c r="R247" i="5" s="1" a="1"/>
  <c r="R247" i="5" s="1"/>
  <c r="S247" i="6" l="1" a="1"/>
  <c r="S247" i="6" s="1"/>
  <c r="A23" i="6"/>
  <c r="E23" i="6" s="1"/>
  <c r="Q246" i="1"/>
  <c r="R246" i="1" s="1" a="1"/>
  <c r="R246" i="1" s="1"/>
  <c r="S246" i="1" s="1" a="1"/>
  <c r="S246" i="1" s="1"/>
  <c r="V245" i="1" a="1"/>
  <c r="V245" i="1" s="1"/>
  <c r="S247" i="5" a="1"/>
  <c r="S247" i="5" s="1"/>
  <c r="T247" i="5" s="1" a="1"/>
  <c r="T247" i="5" s="1"/>
  <c r="A23" i="5"/>
  <c r="T247" i="6" l="1" a="1"/>
  <c r="T247" i="6" s="1"/>
  <c r="U247" i="6" s="1" a="1"/>
  <c r="U247" i="6" s="1"/>
  <c r="V247" i="6" s="1" a="1"/>
  <c r="V247" i="6" s="1"/>
  <c r="T246" i="1" a="1"/>
  <c r="T246" i="1" s="1"/>
  <c r="U246" i="1" s="1" a="1"/>
  <c r="U246" i="1" s="1"/>
  <c r="U247" i="5" a="1"/>
  <c r="U247" i="5" s="1"/>
  <c r="V247" i="5" s="1" a="1"/>
  <c r="V247" i="5" s="1"/>
  <c r="Q247" i="1" l="1"/>
  <c r="R247" i="1" s="1" a="1"/>
  <c r="R247" i="1" s="1"/>
  <c r="V246" i="1" a="1"/>
  <c r="V246" i="1" s="1"/>
  <c r="A23" i="1" l="1"/>
  <c r="E23" i="1" s="1"/>
  <c r="S247" i="1" a="1"/>
  <c r="S247" i="1" s="1"/>
  <c r="T247" i="1" l="1" a="1"/>
  <c r="T247" i="1" s="1"/>
  <c r="U247" i="1" s="1" a="1"/>
  <c r="U247" i="1" s="1"/>
  <c r="V247" i="1" s="1" a="1"/>
  <c r="V24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<sst xmlns="http://schemas.openxmlformats.org/spreadsheetml/2006/main" count="107" uniqueCount="26">
  <si>
    <t>Debt Free date</t>
  </si>
  <si>
    <t>Interest</t>
  </si>
  <si>
    <t xml:space="preserve">Beginning Balance </t>
  </si>
  <si>
    <t>Ending Balance</t>
  </si>
  <si>
    <t xml:space="preserve">Minimum Payment </t>
  </si>
  <si>
    <t xml:space="preserve">Year </t>
  </si>
  <si>
    <t>Principal</t>
  </si>
  <si>
    <t xml:space="preserve">Start Date </t>
  </si>
  <si>
    <t xml:space="preserve">Month Number </t>
  </si>
  <si>
    <t>Name of Account</t>
  </si>
  <si>
    <t>Desired Pay off time (months)</t>
  </si>
  <si>
    <t xml:space="preserve">START HERE </t>
  </si>
  <si>
    <t>Total Interest Paid</t>
  </si>
  <si>
    <t>Total Amount Paid</t>
  </si>
  <si>
    <t>Paid Towards Principal</t>
  </si>
  <si>
    <t xml:space="preserve">  Balance After Payment</t>
  </si>
  <si>
    <t>Repayment Insights</t>
  </si>
  <si>
    <t>Debt Dashboard</t>
  </si>
  <si>
    <t>Read the instructions below for proper use</t>
  </si>
  <si>
    <t>Student Loan</t>
  </si>
  <si>
    <t>3) Desired Payoff time should be expressed in months. There is a built in month to year conversion cell for additional review.</t>
  </si>
  <si>
    <t>1) This debt calculator is  developed to generate a minimum fixed payment  given the principal(current balance), desired payment start date, interest(APY), and a desired pay off time period for a single debt.</t>
  </si>
  <si>
    <t>4) Any further concerns or questions about the calculator should be directed to www.MarvelingatMoney.com</t>
  </si>
  <si>
    <t xml:space="preserve">  </t>
  </si>
  <si>
    <t>4) There is a total of 5 calculators in this workbooks for managing multiple debt payments.</t>
  </si>
  <si>
    <t>2) Information should only be placed in the "Start Here" table. Altering any other cells will affect the accuracy of the automated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</si>
</sst>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0000000000000000000000000"/>
  </numFmts>
  <fonts count="11" x14ac:knownFonts="1">
    <font>
      <sz val="12"/>
      <color theme="1"/>
      <name val="Aptos Narrow"/>
      <family val="2"/>
      <scheme val="minor"/>
    </font>
    <font>
      <sz val="12"/>
      <color theme="1"/>
      <name val="Aptos Narrow"/>
      <family val="2"/>
      <scheme val="minor"/>
    </font>
    <font>
      <sz val="16"/>
      <color theme="1"/>
      <name val="Aptos Narrow"/>
      <family val="2"/>
      <scheme val="minor"/>
    </font>
    <font>
      <sz val="14"/>
      <color theme="1"/>
      <name val="Aptos Narrow"/>
      <family val="2"/>
      <scheme val="minor"/>
    </font>
    <font>
      <sz val="24"/>
      <color theme="1"/>
      <name val="Aptos Display"/>
      <scheme val="major"/>
    </font>
    <font>
      <sz val="18"/>
      <color theme="1"/>
      <name val="Aptos Narrow"/>
      <family val="2"/>
      <scheme val="minor"/>
    </font>
    <font>
      <sz val="20"/>
      <color theme="1"/>
      <name val="Aptos Narrow"/>
      <family val="2"/>
      <scheme val="minor"/>
    </font>
    <font>
      <sz val="24"/>
      <color theme="1"/>
      <name val="Aptos Narrow"/>
      <family val="2"/>
      <scheme val="minor"/>
    </font>
    <font>
      <sz val="28"/>
      <color theme="1"/>
      <name val="Aptos Narrow"/>
      <family val="2"/>
      <scheme val="minor"/>
    </font>
    <font>
      <b/>
      <sz val="14"/>
      <color theme="1"/>
      <name val="Aptos Narrow"/>
      <scheme val="minor"/>
    </font>
    <font>
      <b/>
      <i/>
      <sz val="20"/>
      <color theme="1"/>
      <name val="Aptos Narrow"/>
      <scheme val="minor"/>
    </font>
  </fonts>
  <fills count="14">
    <fill>
      <patternFill patternType="none"/>
    </fill>
    <fill>
      <patternFill patternType="gray125"/>
    </fill>
    <fill>
      <patternFill patternType="solid">
        <fgColor rgb="FFE2D782"/>
        <bgColor indexed="64"/>
      </patternFill>
    </fill>
    <fill>
      <patternFill patternType="solid">
        <fgColor rgb="FFF8F2B3"/>
        <bgColor indexed="64"/>
      </patternFill>
    </fill>
    <fill>
      <patternFill patternType="solid">
        <fgColor rgb="FFE2E1C4"/>
        <bgColor indexed="64"/>
      </patternFill>
    </fill>
    <fill>
      <patternFill patternType="solid">
        <fgColor rgb="FF89C1E2"/>
        <bgColor indexed="64"/>
      </patternFill>
    </fill>
    <fill>
      <patternFill patternType="solid">
        <fgColor rgb="FF8AE2A2"/>
        <bgColor indexed="64"/>
      </patternFill>
    </fill>
    <fill>
      <patternFill patternType="solid">
        <fgColor rgb="FFF6807A"/>
        <bgColor indexed="64"/>
      </patternFill>
    </fill>
    <fill>
      <patternFill patternType="solid">
        <fgColor rgb="FF9D9FE3"/>
        <bgColor indexed="64"/>
      </patternFill>
    </fill>
    <fill>
      <patternFill patternType="solid">
        <fgColor theme="0" tint="-0.14999847407452621"/>
        <bgColor indexed="64"/>
      </patternFill>
    </fill>
    <fill>
      <patternFill patternType="solid">
        <fgColor theme="0"/>
        <bgColor indexed="64"/>
      </patternFill>
    </fill>
    <fill>
      <patternFill patternType="solid">
        <fgColor rgb="FFF0B245"/>
        <bgColor indexed="64"/>
      </patternFill>
    </fill>
    <fill>
      <patternFill patternType="solid">
        <fgColor rgb="FFD4D4D4"/>
        <bgColor indexed="64"/>
      </patternFill>
    </fill>
    <fill>
      <patternFill patternType="solid">
        <fgColor rgb="FF00B050"/>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center"/>
    </xf>
    <xf numFmtId="0" fontId="0" fillId="0" borderId="0" xfId="0" applyProtection="1">
      <protection locked="0"/>
    </xf>
    <xf numFmtId="0" fontId="3" fillId="0" borderId="12" xfId="0" applyFont="1" applyBorder="1" applyProtection="1">
      <protection locked="0"/>
    </xf>
    <xf numFmtId="0" fontId="10" fillId="0" borderId="0" xfId="0" applyFont="1"/>
    <xf numFmtId="0" fontId="0" fillId="0" borderId="0" xfId="0" applyAlignment="1" applyProtection="1">
      <alignment horizontal="right"/>
      <protection locked="0"/>
    </xf>
    <xf numFmtId="164" fontId="0" fillId="0" borderId="0" xfId="0" applyNumberFormat="1" applyAlignment="1" applyProtection="1">
      <alignment horizontal="right"/>
      <protection locked="0"/>
    </xf>
    <xf numFmtId="0" fontId="3" fillId="0" borderId="2" xfId="0" applyFont="1" applyBorder="1" applyProtection="1">
      <protection locked="0"/>
    </xf>
    <xf numFmtId="164" fontId="3" fillId="0" borderId="12" xfId="2" applyNumberFormat="1" applyFont="1" applyBorder="1" applyAlignment="1" applyProtection="1">
      <protection locked="0"/>
    </xf>
    <xf numFmtId="164" fontId="3" fillId="0" borderId="2" xfId="2" applyNumberFormat="1" applyFont="1" applyBorder="1" applyAlignment="1" applyProtection="1">
      <protection locked="0"/>
    </xf>
    <xf numFmtId="164" fontId="6" fillId="10" borderId="0" xfId="0" applyNumberFormat="1" applyFont="1" applyFill="1" applyAlignment="1" applyProtection="1">
      <alignment horizontal="center"/>
      <protection locked="0"/>
    </xf>
    <xf numFmtId="0" fontId="0" fillId="0" borderId="2" xfId="0" applyBorder="1" applyProtection="1">
      <protection locked="0"/>
    </xf>
    <xf numFmtId="14" fontId="2" fillId="0" borderId="0" xfId="0" applyNumberFormat="1" applyFont="1" applyProtection="1">
      <protection locked="0"/>
    </xf>
    <xf numFmtId="8" fontId="0" fillId="0" borderId="0" xfId="0" applyNumberFormat="1" applyProtection="1">
      <protection locked="0"/>
    </xf>
    <xf numFmtId="165" fontId="0" fillId="0" borderId="0" xfId="1" applyNumberFormat="1" applyFont="1" applyProtection="1">
      <protection locked="0"/>
    </xf>
    <xf numFmtId="0" fontId="0" fillId="0" borderId="6" xfId="0" applyBorder="1" applyAlignment="1" applyProtection="1">
      <alignment horizontal="right"/>
      <protection locked="0"/>
    </xf>
    <xf numFmtId="0" fontId="0" fillId="0" borderId="9" xfId="0" applyBorder="1" applyAlignment="1" applyProtection="1">
      <alignment horizontal="right"/>
      <protection locked="0"/>
    </xf>
    <xf numFmtId="0" fontId="0" fillId="4" borderId="12" xfId="0" applyFill="1" applyBorder="1" applyAlignment="1" applyProtection="1">
      <alignment horizontal="center" vertical="center"/>
      <protection hidden="1"/>
    </xf>
    <xf numFmtId="0" fontId="0" fillId="4" borderId="2" xfId="0" applyFill="1" applyBorder="1" applyAlignment="1" applyProtection="1">
      <alignment horizontal="center" vertical="center"/>
      <protection hidden="1"/>
    </xf>
    <xf numFmtId="0" fontId="0" fillId="4" borderId="2" xfId="0" applyFill="1" applyBorder="1" applyAlignment="1" applyProtection="1">
      <alignment horizontal="right" vertical="center"/>
      <protection hidden="1"/>
    </xf>
    <xf numFmtId="164" fontId="0" fillId="4" borderId="2" xfId="0" applyNumberFormat="1" applyFill="1" applyBorder="1" applyAlignment="1" applyProtection="1">
      <alignment horizontal="center" vertical="center"/>
      <protection hidden="1"/>
    </xf>
    <xf numFmtId="0" fontId="0" fillId="4" borderId="4" xfId="0" applyFill="1" applyBorder="1" applyAlignment="1" applyProtection="1">
      <alignment horizontal="right" vertical="center"/>
      <protection hidden="1"/>
    </xf>
    <xf numFmtId="0" fontId="0" fillId="0" borderId="11" xfId="0" applyBorder="1" applyProtection="1">
      <protection hidden="1"/>
    </xf>
    <xf numFmtId="164" fontId="0" fillId="0" borderId="8" xfId="1" applyNumberFormat="1" applyFont="1" applyBorder="1" applyAlignment="1" applyProtection="1">
      <alignment horizontal="right"/>
      <protection hidden="1"/>
    </xf>
    <xf numFmtId="164" fontId="0" fillId="0" borderId="1" xfId="1" applyNumberFormat="1" applyFont="1" applyBorder="1" applyAlignment="1" applyProtection="1">
      <alignment horizontal="right"/>
      <protection hidden="1"/>
    </xf>
    <xf numFmtId="164" fontId="0" fillId="0" borderId="1" xfId="0" applyNumberFormat="1" applyBorder="1" applyAlignment="1" applyProtection="1">
      <alignment horizontal="right"/>
      <protection hidden="1"/>
    </xf>
    <xf numFmtId="164" fontId="0" fillId="0" borderId="5" xfId="0" applyNumberFormat="1" applyBorder="1" applyAlignment="1" applyProtection="1">
      <alignment horizontal="right"/>
      <protection hidden="1"/>
    </xf>
    <xf numFmtId="0" fontId="0" fillId="0" borderId="13" xfId="0" applyBorder="1" applyProtection="1">
      <protection hidden="1"/>
    </xf>
    <xf numFmtId="164" fontId="0" fillId="0" borderId="9" xfId="0" applyNumberFormat="1" applyBorder="1" applyAlignment="1" applyProtection="1">
      <alignment horizontal="right"/>
      <protection hidden="1"/>
    </xf>
    <xf numFmtId="164" fontId="0" fillId="0" borderId="0" xfId="1" applyNumberFormat="1" applyFont="1" applyBorder="1" applyAlignment="1" applyProtection="1">
      <alignment horizontal="right"/>
      <protection hidden="1"/>
    </xf>
    <xf numFmtId="164" fontId="0" fillId="0" borderId="0" xfId="0" applyNumberFormat="1" applyAlignment="1" applyProtection="1">
      <alignment horizontal="right"/>
      <protection hidden="1"/>
    </xf>
    <xf numFmtId="164" fontId="0" fillId="0" borderId="6" xfId="0" applyNumberFormat="1" applyBorder="1" applyAlignment="1" applyProtection="1">
      <alignment horizontal="right"/>
      <protection hidden="1"/>
    </xf>
    <xf numFmtId="0" fontId="0" fillId="0" borderId="14" xfId="0" applyBorder="1" applyProtection="1">
      <protection hidden="1"/>
    </xf>
    <xf numFmtId="164" fontId="0" fillId="0" borderId="10" xfId="0" applyNumberFormat="1" applyBorder="1" applyAlignment="1" applyProtection="1">
      <alignment horizontal="right"/>
      <protection hidden="1"/>
    </xf>
    <xf numFmtId="164" fontId="0" fillId="0" borderId="3" xfId="1" applyNumberFormat="1" applyFont="1" applyBorder="1" applyAlignment="1" applyProtection="1">
      <alignment horizontal="right"/>
      <protection hidden="1"/>
    </xf>
    <xf numFmtId="164" fontId="0" fillId="0" borderId="3" xfId="0" applyNumberFormat="1" applyBorder="1" applyAlignment="1" applyProtection="1">
      <alignment horizontal="right"/>
      <protection hidden="1"/>
    </xf>
    <xf numFmtId="164" fontId="0" fillId="0" borderId="7" xfId="0" applyNumberFormat="1" applyBorder="1" applyAlignment="1" applyProtection="1">
      <alignment horizontal="right"/>
      <protection hidden="1"/>
    </xf>
    <xf numFmtId="0" fontId="0" fillId="0" borderId="9" xfId="0" applyBorder="1" applyProtection="1">
      <protection hidden="1"/>
    </xf>
    <xf numFmtId="0" fontId="0" fillId="0" borderId="0" xfId="0" applyProtection="1">
      <protection hidden="1"/>
    </xf>
    <xf numFmtId="0" fontId="0" fillId="0" borderId="10" xfId="0" applyBorder="1" applyProtection="1">
      <protection hidden="1"/>
    </xf>
    <xf numFmtId="0" fontId="0" fillId="0" borderId="3" xfId="0" applyBorder="1" applyProtection="1">
      <protection hidden="1"/>
    </xf>
    <xf numFmtId="0" fontId="0" fillId="12" borderId="4" xfId="0" applyFill="1" applyBorder="1" applyProtection="1">
      <protection hidden="1"/>
    </xf>
    <xf numFmtId="0" fontId="6" fillId="13" borderId="0" xfId="0" applyFont="1" applyFill="1" applyAlignment="1">
      <alignment horizontal="center"/>
    </xf>
    <xf numFmtId="0" fontId="4" fillId="2" borderId="8" xfId="0"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9"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0" fontId="4" fillId="2" borderId="6" xfId="0" applyFont="1" applyFill="1" applyBorder="1" applyAlignment="1" applyProtection="1">
      <alignment horizontal="center"/>
      <protection hidden="1"/>
    </xf>
    <xf numFmtId="0" fontId="4" fillId="2" borderId="10"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4" fillId="2" borderId="7" xfId="0" applyFont="1" applyFill="1" applyBorder="1" applyAlignment="1" applyProtection="1">
      <alignment horizontal="center"/>
      <protection hidden="1"/>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64" fontId="3" fillId="0" borderId="12" xfId="2" applyNumberFormat="1" applyFont="1" applyBorder="1" applyAlignment="1" applyProtection="1">
      <alignment horizontal="center"/>
      <protection locked="0"/>
    </xf>
    <xf numFmtId="164" fontId="3" fillId="0" borderId="4" xfId="2" applyNumberFormat="1" applyFont="1" applyBorder="1" applyAlignment="1" applyProtection="1">
      <alignment horizontal="center"/>
      <protection locked="0"/>
    </xf>
    <xf numFmtId="9" fontId="3" fillId="0" borderId="12" xfId="1" applyFont="1" applyBorder="1" applyAlignment="1" applyProtection="1">
      <alignment horizontal="center" vertical="center"/>
      <protection locked="0"/>
    </xf>
    <xf numFmtId="9" fontId="3" fillId="0" borderId="4" xfId="1" applyFont="1" applyBorder="1" applyAlignment="1" applyProtection="1">
      <alignment horizontal="center" vertical="center"/>
      <protection locked="0"/>
    </xf>
    <xf numFmtId="14" fontId="3" fillId="0" borderId="12" xfId="1" applyNumberFormat="1" applyFont="1" applyBorder="1" applyAlignment="1" applyProtection="1">
      <alignment horizontal="center" vertical="center"/>
      <protection locked="0"/>
    </xf>
    <xf numFmtId="14" fontId="3" fillId="0" borderId="4" xfId="1" applyNumberFormat="1" applyFont="1" applyBorder="1" applyAlignment="1" applyProtection="1">
      <alignment horizontal="center" vertical="center"/>
      <protection locked="0"/>
    </xf>
    <xf numFmtId="0" fontId="2" fillId="7" borderId="8" xfId="0" applyFont="1" applyFill="1" applyBorder="1" applyAlignment="1" applyProtection="1">
      <alignment horizontal="center"/>
      <protection locked="0"/>
    </xf>
    <xf numFmtId="0" fontId="2" fillId="7" borderId="1" xfId="0" applyFont="1" applyFill="1" applyBorder="1" applyAlignment="1" applyProtection="1">
      <alignment horizontal="center"/>
      <protection locked="0"/>
    </xf>
    <xf numFmtId="0" fontId="2" fillId="7" borderId="5" xfId="0" applyFont="1" applyFill="1" applyBorder="1" applyAlignment="1" applyProtection="1">
      <alignment horizontal="center"/>
      <protection locked="0"/>
    </xf>
    <xf numFmtId="0" fontId="2" fillId="7" borderId="10" xfId="0" applyFont="1" applyFill="1" applyBorder="1" applyAlignment="1" applyProtection="1">
      <alignment horizontal="center"/>
      <protection locked="0"/>
    </xf>
    <xf numFmtId="0" fontId="2" fillId="7" borderId="3" xfId="0" applyFont="1" applyFill="1" applyBorder="1" applyAlignment="1" applyProtection="1">
      <alignment horizontal="center"/>
      <protection locked="0"/>
    </xf>
    <xf numFmtId="0" fontId="2" fillId="7" borderId="7" xfId="0" applyFont="1" applyFill="1" applyBorder="1" applyAlignment="1" applyProtection="1">
      <alignment horizontal="center"/>
      <protection locked="0"/>
    </xf>
    <xf numFmtId="164" fontId="3" fillId="9" borderId="0" xfId="0" applyNumberFormat="1" applyFont="1" applyFill="1" applyAlignment="1" applyProtection="1">
      <alignment horizontal="center"/>
      <protection hidden="1"/>
    </xf>
    <xf numFmtId="0" fontId="9" fillId="11" borderId="8" xfId="0" applyFont="1" applyFill="1" applyBorder="1" applyAlignment="1" applyProtection="1">
      <alignment horizontal="center"/>
      <protection hidden="1"/>
    </xf>
    <xf numFmtId="0" fontId="9" fillId="11" borderId="1" xfId="0" applyFont="1" applyFill="1" applyBorder="1" applyAlignment="1" applyProtection="1">
      <alignment horizontal="center"/>
      <protection hidden="1"/>
    </xf>
    <xf numFmtId="0" fontId="9" fillId="11" borderId="5" xfId="0" applyFont="1" applyFill="1" applyBorder="1" applyAlignment="1" applyProtection="1">
      <alignment horizontal="center"/>
      <protection hidden="1"/>
    </xf>
    <xf numFmtId="0" fontId="9" fillId="11" borderId="9" xfId="0" applyFont="1" applyFill="1" applyBorder="1" applyAlignment="1" applyProtection="1">
      <alignment horizontal="center"/>
      <protection hidden="1"/>
    </xf>
    <xf numFmtId="0" fontId="9" fillId="11" borderId="0" xfId="0" applyFont="1" applyFill="1" applyAlignment="1" applyProtection="1">
      <alignment horizontal="center"/>
      <protection hidden="1"/>
    </xf>
    <xf numFmtId="0" fontId="9" fillId="11" borderId="6" xfId="0" applyFont="1" applyFill="1" applyBorder="1" applyAlignment="1" applyProtection="1">
      <alignment horizontal="center"/>
      <protection hidden="1"/>
    </xf>
    <xf numFmtId="164" fontId="5" fillId="12" borderId="9" xfId="0" applyNumberFormat="1" applyFont="1" applyFill="1" applyBorder="1" applyAlignment="1" applyProtection="1">
      <alignment horizontal="center"/>
      <protection hidden="1"/>
    </xf>
    <xf numFmtId="164" fontId="5" fillId="12" borderId="0" xfId="0" applyNumberFormat="1" applyFont="1" applyFill="1" applyAlignment="1" applyProtection="1">
      <alignment horizontal="center"/>
      <protection hidden="1"/>
    </xf>
    <xf numFmtId="164" fontId="5" fillId="12" borderId="6" xfId="0" applyNumberFormat="1" applyFont="1" applyFill="1" applyBorder="1" applyAlignment="1" applyProtection="1">
      <alignment horizontal="center"/>
      <protection hidden="1"/>
    </xf>
    <xf numFmtId="164" fontId="5" fillId="12" borderId="10" xfId="0" applyNumberFormat="1" applyFont="1" applyFill="1" applyBorder="1" applyAlignment="1" applyProtection="1">
      <alignment horizontal="center"/>
      <protection hidden="1"/>
    </xf>
    <xf numFmtId="164" fontId="5" fillId="12" borderId="3" xfId="0" applyNumberFormat="1" applyFont="1" applyFill="1" applyBorder="1" applyAlignment="1" applyProtection="1">
      <alignment horizontal="center"/>
      <protection hidden="1"/>
    </xf>
    <xf numFmtId="164" fontId="5" fillId="12" borderId="7" xfId="0" applyNumberFormat="1" applyFont="1" applyFill="1" applyBorder="1" applyAlignment="1" applyProtection="1">
      <alignment horizontal="center"/>
      <protection hidden="1"/>
    </xf>
    <xf numFmtId="0" fontId="7" fillId="6" borderId="0" xfId="0" applyFont="1" applyFill="1" applyAlignment="1" applyProtection="1">
      <alignment horizontal="center"/>
      <protection locked="0"/>
    </xf>
    <xf numFmtId="0" fontId="8" fillId="6" borderId="0" xfId="0" applyFont="1" applyFill="1" applyAlignment="1" applyProtection="1">
      <alignment horizontal="center"/>
      <protection locked="0"/>
    </xf>
    <xf numFmtId="0" fontId="3" fillId="3" borderId="0" xfId="0" applyFont="1" applyFill="1" applyAlignment="1" applyProtection="1">
      <alignment horizontal="center"/>
      <protection hidden="1"/>
    </xf>
    <xf numFmtId="0" fontId="3" fillId="8" borderId="0" xfId="0" applyFont="1" applyFill="1" applyAlignment="1" applyProtection="1">
      <alignment horizontal="center"/>
      <protection hidden="1"/>
    </xf>
    <xf numFmtId="14" fontId="3" fillId="9" borderId="0" xfId="0" applyNumberFormat="1" applyFont="1" applyFill="1" applyAlignment="1" applyProtection="1">
      <alignment horizontal="center"/>
      <protection hidden="1"/>
    </xf>
    <xf numFmtId="0" fontId="3" fillId="5" borderId="0" xfId="0" applyFont="1" applyFill="1" applyAlignment="1" applyProtection="1">
      <alignment horizontal="center"/>
      <protection hidden="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E2B9BB"/>
      <color rgb="FFCAD7E2"/>
      <color rgb="FFF0B245"/>
      <color rgb="FFE23039"/>
      <color rgb="FFE2B3C0"/>
      <color rgb="FF8AE2A2"/>
      <color rgb="FFF6807A"/>
      <color rgb="FF9D9FE3"/>
      <color rgb="FFE237B3"/>
      <color rgb="FFF8F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Payment Breakdown</a:t>
            </a:r>
          </a:p>
        </c:rich>
      </c:tx>
      <c:layout>
        <c:manualLayout>
          <c:xMode val="edge"/>
          <c:yMode val="edge"/>
          <c:x val="0.36161591968304335"/>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0985313311245932"/>
          <c:y val="0.10038090203388887"/>
          <c:w val="0.40389951256092993"/>
          <c:h val="0.80058653382612899"/>
        </c:manualLayout>
      </c:layout>
      <c:pieChart>
        <c:varyColors val="0"/>
        <c:ser>
          <c:idx val="0"/>
          <c:order val="0"/>
          <c:spPr>
            <a:solidFill>
              <a:schemeClr val="accent1"/>
            </a:solidFill>
            <a:ln w="19050">
              <a:solidFill>
                <a:schemeClr val="lt1"/>
              </a:solidFill>
            </a:ln>
            <a:effectLst/>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2-0C10-E54A-A635-9C5B6927DF2A}"/>
              </c:ext>
            </c:extLst>
          </c:dPt>
          <c:dPt>
            <c:idx val="1"/>
            <c:bubble3D val="0"/>
            <c:spPr>
              <a:solidFill>
                <a:srgbClr val="E295C7"/>
              </a:solidFill>
              <a:ln w="19050">
                <a:solidFill>
                  <a:schemeClr val="lt1"/>
                </a:solidFill>
              </a:ln>
              <a:effectLst/>
            </c:spPr>
            <c:extLst>
              <c:ext xmlns:c16="http://schemas.microsoft.com/office/drawing/2014/chart" uri="{C3380CC4-5D6E-409C-BE32-E72D297353CC}">
                <c16:uniqueId val="{00000001-0C10-E54A-A635-9C5B6927DF2A}"/>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(Calculator!$A$8,Calculator!$E$21)</c:f>
              <c:strCache>
                <c:ptCount val="2"/>
                <c:pt idx="0">
                  <c:v>Principal</c:v>
                </c:pt>
                <c:pt idx="1">
                  <c:v>Total Interest Paid</c:v>
                </c:pt>
              </c:strCache>
            </c:strRef>
          </c:cat>
          <c:val>
            <c:numRef>
              <c:f>(Calculator!$D$8,Calculator!$E$23)</c:f>
              <c:numCache>
                <c:formatCode>"$"#,##0.00</c:formatCode>
                <c:ptCount val="2"/>
                <c:pt idx="0">
                  <c:v>5000</c:v>
                </c:pt>
                <c:pt idx="1">
                  <c:v>285.86599999999908</c:v>
                </c:pt>
              </c:numCache>
            </c:numRef>
          </c:val>
          <c:extLst>
            <c:ext xmlns:c16="http://schemas.microsoft.com/office/drawing/2014/chart" uri="{C3380CC4-5D6E-409C-BE32-E72D297353CC}">
              <c16:uniqueId val="{00000000-0C10-E54A-A635-9C5B6927DF2A}"/>
            </c:ext>
          </c:extLst>
        </c:ser>
        <c:dLbls>
          <c:dLblPos val="inEnd"/>
          <c:showLegendKey val="0"/>
          <c:showVal val="1"/>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overlay val="0"/>
      <c:spPr>
        <a:solidFill>
          <a:schemeClr val="bg1"/>
        </a:solid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Principal over Desired</a:t>
            </a:r>
            <a:r>
              <a:rPr lang="en-US" baseline="0">
                <a:solidFill>
                  <a:schemeClr val="tx1"/>
                </a:solidFill>
              </a:rPr>
              <a:t> Period</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Calculator!$Q$5</c:f>
              <c:strCache>
                <c:ptCount val="1"/>
                <c:pt idx="0">
                  <c:v>Beginning Balance </c:v>
                </c:pt>
              </c:strCache>
            </c:strRef>
          </c:tx>
          <c:spPr>
            <a:ln w="28575" cap="rnd">
              <a:solidFill>
                <a:schemeClr val="accent1"/>
              </a:solidFill>
              <a:round/>
            </a:ln>
            <a:effectLst/>
          </c:spPr>
          <c:marker>
            <c:symbol val="none"/>
          </c:marker>
          <c:cat>
            <c:numRef>
              <c:f>Calculator!$O$6:$O$247</c:f>
              <c:numCache>
                <c:formatCode>General</c:formatCode>
                <c:ptCount val="242"/>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4</c:v>
                </c:pt>
                <c:pt idx="37">
                  <c:v>4</c:v>
                </c:pt>
                <c:pt idx="38">
                  <c:v>4</c:v>
                </c:pt>
                <c:pt idx="39">
                  <c:v>4</c:v>
                </c:pt>
                <c:pt idx="40">
                  <c:v>4</c:v>
                </c:pt>
                <c:pt idx="41">
                  <c:v>4</c:v>
                </c:pt>
                <c:pt idx="42">
                  <c:v>4</c:v>
                </c:pt>
                <c:pt idx="43">
                  <c:v>4</c:v>
                </c:pt>
                <c:pt idx="44">
                  <c:v>4</c:v>
                </c:pt>
                <c:pt idx="45">
                  <c:v>4</c:v>
                </c:pt>
                <c:pt idx="46">
                  <c:v>4</c:v>
                </c:pt>
                <c:pt idx="47">
                  <c:v>4</c:v>
                </c:pt>
                <c:pt idx="48">
                  <c:v>5</c:v>
                </c:pt>
                <c:pt idx="49">
                  <c:v>5</c:v>
                </c:pt>
                <c:pt idx="50">
                  <c:v>5</c:v>
                </c:pt>
                <c:pt idx="51">
                  <c:v>5</c:v>
                </c:pt>
                <c:pt idx="52">
                  <c:v>5</c:v>
                </c:pt>
                <c:pt idx="53">
                  <c:v>5</c:v>
                </c:pt>
                <c:pt idx="54">
                  <c:v>5</c:v>
                </c:pt>
                <c:pt idx="55">
                  <c:v>5</c:v>
                </c:pt>
                <c:pt idx="56">
                  <c:v>5</c:v>
                </c:pt>
                <c:pt idx="57">
                  <c:v>5</c:v>
                </c:pt>
                <c:pt idx="58">
                  <c:v>5</c:v>
                </c:pt>
                <c:pt idx="59">
                  <c:v>5</c:v>
                </c:pt>
                <c:pt idx="60">
                  <c:v>6</c:v>
                </c:pt>
                <c:pt idx="61">
                  <c:v>6</c:v>
                </c:pt>
                <c:pt idx="62">
                  <c:v>6</c:v>
                </c:pt>
                <c:pt idx="63">
                  <c:v>6</c:v>
                </c:pt>
                <c:pt idx="64">
                  <c:v>6</c:v>
                </c:pt>
                <c:pt idx="65">
                  <c:v>6</c:v>
                </c:pt>
                <c:pt idx="66">
                  <c:v>6</c:v>
                </c:pt>
                <c:pt idx="67">
                  <c:v>6</c:v>
                </c:pt>
                <c:pt idx="68">
                  <c:v>6</c:v>
                </c:pt>
                <c:pt idx="69">
                  <c:v>6</c:v>
                </c:pt>
                <c:pt idx="70">
                  <c:v>6</c:v>
                </c:pt>
                <c:pt idx="71">
                  <c:v>6</c:v>
                </c:pt>
                <c:pt idx="72">
                  <c:v>7</c:v>
                </c:pt>
                <c:pt idx="73">
                  <c:v>7</c:v>
                </c:pt>
                <c:pt idx="74">
                  <c:v>7</c:v>
                </c:pt>
                <c:pt idx="75">
                  <c:v>7</c:v>
                </c:pt>
                <c:pt idx="76">
                  <c:v>7</c:v>
                </c:pt>
                <c:pt idx="77">
                  <c:v>7</c:v>
                </c:pt>
                <c:pt idx="78">
                  <c:v>7</c:v>
                </c:pt>
                <c:pt idx="79">
                  <c:v>7</c:v>
                </c:pt>
                <c:pt idx="80">
                  <c:v>7</c:v>
                </c:pt>
                <c:pt idx="81">
                  <c:v>7</c:v>
                </c:pt>
                <c:pt idx="82">
                  <c:v>7</c:v>
                </c:pt>
                <c:pt idx="83">
                  <c:v>7</c:v>
                </c:pt>
                <c:pt idx="84">
                  <c:v>8</c:v>
                </c:pt>
                <c:pt idx="85">
                  <c:v>8</c:v>
                </c:pt>
                <c:pt idx="86">
                  <c:v>8</c:v>
                </c:pt>
                <c:pt idx="87">
                  <c:v>8</c:v>
                </c:pt>
                <c:pt idx="88">
                  <c:v>8</c:v>
                </c:pt>
                <c:pt idx="89">
                  <c:v>8</c:v>
                </c:pt>
                <c:pt idx="90">
                  <c:v>8</c:v>
                </c:pt>
                <c:pt idx="91">
                  <c:v>8</c:v>
                </c:pt>
                <c:pt idx="92">
                  <c:v>8</c:v>
                </c:pt>
                <c:pt idx="93">
                  <c:v>8</c:v>
                </c:pt>
                <c:pt idx="94">
                  <c:v>8</c:v>
                </c:pt>
                <c:pt idx="95">
                  <c:v>8</c:v>
                </c:pt>
                <c:pt idx="96">
                  <c:v>9</c:v>
                </c:pt>
                <c:pt idx="97">
                  <c:v>9</c:v>
                </c:pt>
                <c:pt idx="98">
                  <c:v>9</c:v>
                </c:pt>
                <c:pt idx="99">
                  <c:v>9</c:v>
                </c:pt>
                <c:pt idx="100">
                  <c:v>9</c:v>
                </c:pt>
                <c:pt idx="101">
                  <c:v>9</c:v>
                </c:pt>
                <c:pt idx="102">
                  <c:v>9</c:v>
                </c:pt>
                <c:pt idx="103">
                  <c:v>9</c:v>
                </c:pt>
                <c:pt idx="104">
                  <c:v>9</c:v>
                </c:pt>
                <c:pt idx="105">
                  <c:v>9</c:v>
                </c:pt>
                <c:pt idx="106">
                  <c:v>9</c:v>
                </c:pt>
                <c:pt idx="107">
                  <c:v>9</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11</c:v>
                </c:pt>
                <c:pt idx="121">
                  <c:v>11</c:v>
                </c:pt>
                <c:pt idx="122">
                  <c:v>11</c:v>
                </c:pt>
                <c:pt idx="123">
                  <c:v>11</c:v>
                </c:pt>
                <c:pt idx="124">
                  <c:v>11</c:v>
                </c:pt>
                <c:pt idx="125">
                  <c:v>11</c:v>
                </c:pt>
                <c:pt idx="126">
                  <c:v>11</c:v>
                </c:pt>
                <c:pt idx="127">
                  <c:v>11</c:v>
                </c:pt>
                <c:pt idx="128">
                  <c:v>11</c:v>
                </c:pt>
                <c:pt idx="129">
                  <c:v>11</c:v>
                </c:pt>
                <c:pt idx="130">
                  <c:v>11</c:v>
                </c:pt>
                <c:pt idx="131">
                  <c:v>11</c:v>
                </c:pt>
                <c:pt idx="132">
                  <c:v>12</c:v>
                </c:pt>
                <c:pt idx="133">
                  <c:v>12</c:v>
                </c:pt>
                <c:pt idx="134">
                  <c:v>12</c:v>
                </c:pt>
                <c:pt idx="135">
                  <c:v>12</c:v>
                </c:pt>
                <c:pt idx="136">
                  <c:v>12</c:v>
                </c:pt>
                <c:pt idx="137">
                  <c:v>12</c:v>
                </c:pt>
                <c:pt idx="138">
                  <c:v>12</c:v>
                </c:pt>
                <c:pt idx="139">
                  <c:v>12</c:v>
                </c:pt>
                <c:pt idx="140">
                  <c:v>12</c:v>
                </c:pt>
                <c:pt idx="141">
                  <c:v>12</c:v>
                </c:pt>
                <c:pt idx="142">
                  <c:v>12</c:v>
                </c:pt>
                <c:pt idx="143">
                  <c:v>12</c:v>
                </c:pt>
                <c:pt idx="144">
                  <c:v>13</c:v>
                </c:pt>
                <c:pt idx="145">
                  <c:v>13</c:v>
                </c:pt>
                <c:pt idx="146">
                  <c:v>13</c:v>
                </c:pt>
                <c:pt idx="147">
                  <c:v>13</c:v>
                </c:pt>
                <c:pt idx="148">
                  <c:v>13</c:v>
                </c:pt>
                <c:pt idx="149">
                  <c:v>13</c:v>
                </c:pt>
                <c:pt idx="150">
                  <c:v>13</c:v>
                </c:pt>
                <c:pt idx="151">
                  <c:v>13</c:v>
                </c:pt>
                <c:pt idx="152">
                  <c:v>13</c:v>
                </c:pt>
                <c:pt idx="153">
                  <c:v>13</c:v>
                </c:pt>
                <c:pt idx="154">
                  <c:v>13</c:v>
                </c:pt>
                <c:pt idx="155">
                  <c:v>13</c:v>
                </c:pt>
                <c:pt idx="156">
                  <c:v>14</c:v>
                </c:pt>
                <c:pt idx="157">
                  <c:v>14</c:v>
                </c:pt>
                <c:pt idx="158">
                  <c:v>14</c:v>
                </c:pt>
                <c:pt idx="159">
                  <c:v>14</c:v>
                </c:pt>
                <c:pt idx="160">
                  <c:v>14</c:v>
                </c:pt>
                <c:pt idx="161">
                  <c:v>14</c:v>
                </c:pt>
                <c:pt idx="162">
                  <c:v>14</c:v>
                </c:pt>
                <c:pt idx="163">
                  <c:v>14</c:v>
                </c:pt>
                <c:pt idx="164">
                  <c:v>14</c:v>
                </c:pt>
                <c:pt idx="165">
                  <c:v>14</c:v>
                </c:pt>
                <c:pt idx="166">
                  <c:v>14</c:v>
                </c:pt>
                <c:pt idx="167">
                  <c:v>14</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17</c:v>
                </c:pt>
                <c:pt idx="193">
                  <c:v>17</c:v>
                </c:pt>
                <c:pt idx="194">
                  <c:v>17</c:v>
                </c:pt>
                <c:pt idx="195">
                  <c:v>17</c:v>
                </c:pt>
                <c:pt idx="196">
                  <c:v>17</c:v>
                </c:pt>
                <c:pt idx="197">
                  <c:v>17</c:v>
                </c:pt>
                <c:pt idx="198">
                  <c:v>17</c:v>
                </c:pt>
                <c:pt idx="199">
                  <c:v>17</c:v>
                </c:pt>
                <c:pt idx="200">
                  <c:v>17</c:v>
                </c:pt>
                <c:pt idx="201">
                  <c:v>17</c:v>
                </c:pt>
                <c:pt idx="202">
                  <c:v>17</c:v>
                </c:pt>
                <c:pt idx="203">
                  <c:v>17</c:v>
                </c:pt>
                <c:pt idx="204">
                  <c:v>18</c:v>
                </c:pt>
                <c:pt idx="205">
                  <c:v>18</c:v>
                </c:pt>
                <c:pt idx="206">
                  <c:v>18</c:v>
                </c:pt>
                <c:pt idx="207">
                  <c:v>18</c:v>
                </c:pt>
                <c:pt idx="208">
                  <c:v>18</c:v>
                </c:pt>
                <c:pt idx="209">
                  <c:v>18</c:v>
                </c:pt>
                <c:pt idx="210">
                  <c:v>18</c:v>
                </c:pt>
                <c:pt idx="211">
                  <c:v>18</c:v>
                </c:pt>
                <c:pt idx="212">
                  <c:v>18</c:v>
                </c:pt>
                <c:pt idx="213">
                  <c:v>18</c:v>
                </c:pt>
                <c:pt idx="214">
                  <c:v>18</c:v>
                </c:pt>
                <c:pt idx="215">
                  <c:v>18</c:v>
                </c:pt>
                <c:pt idx="216">
                  <c:v>19</c:v>
                </c:pt>
                <c:pt idx="217">
                  <c:v>19</c:v>
                </c:pt>
                <c:pt idx="218">
                  <c:v>19</c:v>
                </c:pt>
                <c:pt idx="219">
                  <c:v>19</c:v>
                </c:pt>
                <c:pt idx="220">
                  <c:v>19</c:v>
                </c:pt>
                <c:pt idx="221">
                  <c:v>19</c:v>
                </c:pt>
                <c:pt idx="222">
                  <c:v>19</c:v>
                </c:pt>
                <c:pt idx="223">
                  <c:v>19</c:v>
                </c:pt>
                <c:pt idx="224">
                  <c:v>19</c:v>
                </c:pt>
                <c:pt idx="225">
                  <c:v>19</c:v>
                </c:pt>
                <c:pt idx="226">
                  <c:v>19</c:v>
                </c:pt>
                <c:pt idx="227">
                  <c:v>19</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21</c:v>
                </c:pt>
                <c:pt idx="241">
                  <c:v>21</c:v>
                </c:pt>
              </c:numCache>
            </c:numRef>
          </c:cat>
          <c:val>
            <c:numRef>
              <c:f>Calculator!$Q$6:$Q$247</c:f>
              <c:numCache>
                <c:formatCode>"$"#,##0.00</c:formatCode>
                <c:ptCount val="242"/>
                <c:pt idx="0">
                  <c:v>5000</c:v>
                </c:pt>
                <c:pt idx="1">
                  <c:v>4536.7129872457626</c:v>
                </c:pt>
                <c:pt idx="2">
                  <c:v>4068.7939744915248</c:v>
                </c:pt>
                <c:pt idx="3">
                  <c:v>3596.194961737287</c:v>
                </c:pt>
                <c:pt idx="4">
                  <c:v>3118.8699489830492</c:v>
                </c:pt>
                <c:pt idx="5">
                  <c:v>2636.7719362288112</c:v>
                </c:pt>
                <c:pt idx="6">
                  <c:v>2149.8529234745733</c:v>
                </c:pt>
                <c:pt idx="7">
                  <c:v>1658.0649107203355</c:v>
                </c:pt>
                <c:pt idx="8">
                  <c:v>1161.3588979660979</c:v>
                </c:pt>
                <c:pt idx="9">
                  <c:v>659.68588521186018</c:v>
                </c:pt>
                <c:pt idx="10">
                  <c:v>152.99587245762248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numCache>
            </c:numRef>
          </c:val>
          <c:smooth val="0"/>
          <c:extLst>
            <c:ext xmlns:c16="http://schemas.microsoft.com/office/drawing/2014/chart" uri="{C3380CC4-5D6E-409C-BE32-E72D297353CC}">
              <c16:uniqueId val="{00000000-A42D-BB4F-8CB8-C4401953984B}"/>
            </c:ext>
          </c:extLst>
        </c:ser>
        <c:dLbls>
          <c:showLegendKey val="0"/>
          <c:showVal val="0"/>
          <c:showCatName val="0"/>
          <c:showSerName val="0"/>
          <c:showPercent val="0"/>
          <c:showBubbleSize val="0"/>
        </c:dLbls>
        <c:smooth val="0"/>
        <c:axId val="399339584"/>
        <c:axId val="1911882064"/>
      </c:lineChart>
      <c:catAx>
        <c:axId val="3993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11882064"/>
        <c:crosses val="autoZero"/>
        <c:auto val="1"/>
        <c:lblAlgn val="ctr"/>
        <c:lblOffset val="100"/>
        <c:tickLblSkip val="12"/>
        <c:noMultiLvlLbl val="0"/>
      </c:catAx>
      <c:valAx>
        <c:axId val="1911882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99339584"/>
        <c:crosses val="autoZero"/>
        <c:crossBetween val="between"/>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Payment Breakdown</a:t>
            </a:r>
          </a:p>
        </c:rich>
      </c:tx>
      <c:layout>
        <c:manualLayout>
          <c:xMode val="edge"/>
          <c:yMode val="edge"/>
          <c:x val="0.36161591968304335"/>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0985313311245932"/>
          <c:y val="0.10038090203388887"/>
          <c:w val="0.40389951256092993"/>
          <c:h val="0.80058653382612899"/>
        </c:manualLayout>
      </c:layout>
      <c:pieChart>
        <c:varyColors val="0"/>
        <c:ser>
          <c:idx val="0"/>
          <c:order val="0"/>
          <c:spPr>
            <a:solidFill>
              <a:schemeClr val="accent1"/>
            </a:solidFill>
            <a:ln w="19050">
              <a:solidFill>
                <a:schemeClr val="lt1"/>
              </a:solidFill>
            </a:ln>
            <a:effectLst/>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98E9-9441-A2A0-73E913DB72D7}"/>
              </c:ext>
            </c:extLst>
          </c:dPt>
          <c:dPt>
            <c:idx val="1"/>
            <c:bubble3D val="0"/>
            <c:spPr>
              <a:solidFill>
                <a:srgbClr val="E295C7"/>
              </a:solidFill>
              <a:ln w="19050">
                <a:solidFill>
                  <a:schemeClr val="lt1"/>
                </a:solidFill>
              </a:ln>
              <a:effectLst/>
            </c:spPr>
            <c:extLst>
              <c:ext xmlns:c16="http://schemas.microsoft.com/office/drawing/2014/chart" uri="{C3380CC4-5D6E-409C-BE32-E72D297353CC}">
                <c16:uniqueId val="{00000003-98E9-9441-A2A0-73E913DB72D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('Calculator (2)'!$A$8,'Calculator (2)'!$E$21)</c:f>
              <c:strCache>
                <c:ptCount val="2"/>
                <c:pt idx="0">
                  <c:v>Principal</c:v>
                </c:pt>
                <c:pt idx="1">
                  <c:v>Total Interest Paid</c:v>
                </c:pt>
              </c:strCache>
            </c:strRef>
          </c:cat>
          <c:val>
            <c:numRef>
              <c:f>('Calculator (2)'!$D$8,'Calculator (2)'!$E$23)</c:f>
              <c:numCache>
                <c:formatCode>"$"#,##0.00</c:formatCode>
                <c:ptCount val="2"/>
                <c:pt idx="0">
                  <c:v>6000</c:v>
                </c:pt>
                <c:pt idx="1">
                  <c:v>1172.3410000000003</c:v>
                </c:pt>
              </c:numCache>
            </c:numRef>
          </c:val>
          <c:extLst>
            <c:ext xmlns:c16="http://schemas.microsoft.com/office/drawing/2014/chart" uri="{C3380CC4-5D6E-409C-BE32-E72D297353CC}">
              <c16:uniqueId val="{00000004-98E9-9441-A2A0-73E913DB72D7}"/>
            </c:ext>
          </c:extLst>
        </c:ser>
        <c:dLbls>
          <c:dLblPos val="inEnd"/>
          <c:showLegendKey val="0"/>
          <c:showVal val="1"/>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overlay val="0"/>
      <c:spPr>
        <a:solidFill>
          <a:schemeClr val="bg1"/>
        </a:solid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Principal Over Desired Period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'Calculator (2)'!$Q$5</c:f>
              <c:strCache>
                <c:ptCount val="1"/>
                <c:pt idx="0">
                  <c:v>Beginning Balance </c:v>
                </c:pt>
              </c:strCache>
            </c:strRef>
          </c:tx>
          <c:spPr>
            <a:ln w="28575" cap="rnd">
              <a:solidFill>
                <a:schemeClr val="accent1"/>
              </a:solidFill>
              <a:round/>
            </a:ln>
            <a:effectLst/>
          </c:spPr>
          <c:marker>
            <c:symbol val="none"/>
          </c:marker>
          <c:cat>
            <c:numRef>
              <c:f>'Calculator (2)'!$O$6:$O$247</c:f>
              <c:numCache>
                <c:formatCode>General</c:formatCode>
                <c:ptCount val="242"/>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4</c:v>
                </c:pt>
                <c:pt idx="37">
                  <c:v>4</c:v>
                </c:pt>
                <c:pt idx="38">
                  <c:v>4</c:v>
                </c:pt>
                <c:pt idx="39">
                  <c:v>4</c:v>
                </c:pt>
                <c:pt idx="40">
                  <c:v>4</c:v>
                </c:pt>
                <c:pt idx="41">
                  <c:v>4</c:v>
                </c:pt>
                <c:pt idx="42">
                  <c:v>4</c:v>
                </c:pt>
                <c:pt idx="43">
                  <c:v>4</c:v>
                </c:pt>
                <c:pt idx="44">
                  <c:v>4</c:v>
                </c:pt>
                <c:pt idx="45">
                  <c:v>4</c:v>
                </c:pt>
                <c:pt idx="46">
                  <c:v>4</c:v>
                </c:pt>
                <c:pt idx="47">
                  <c:v>4</c:v>
                </c:pt>
                <c:pt idx="48">
                  <c:v>5</c:v>
                </c:pt>
                <c:pt idx="49">
                  <c:v>5</c:v>
                </c:pt>
                <c:pt idx="50">
                  <c:v>5</c:v>
                </c:pt>
                <c:pt idx="51">
                  <c:v>5</c:v>
                </c:pt>
                <c:pt idx="52">
                  <c:v>5</c:v>
                </c:pt>
                <c:pt idx="53">
                  <c:v>5</c:v>
                </c:pt>
                <c:pt idx="54">
                  <c:v>5</c:v>
                </c:pt>
                <c:pt idx="55">
                  <c:v>5</c:v>
                </c:pt>
                <c:pt idx="56">
                  <c:v>5</c:v>
                </c:pt>
                <c:pt idx="57">
                  <c:v>5</c:v>
                </c:pt>
                <c:pt idx="58">
                  <c:v>5</c:v>
                </c:pt>
                <c:pt idx="59">
                  <c:v>5</c:v>
                </c:pt>
                <c:pt idx="60">
                  <c:v>6</c:v>
                </c:pt>
                <c:pt idx="61">
                  <c:v>6</c:v>
                </c:pt>
                <c:pt idx="62">
                  <c:v>6</c:v>
                </c:pt>
                <c:pt idx="63">
                  <c:v>6</c:v>
                </c:pt>
                <c:pt idx="64">
                  <c:v>6</c:v>
                </c:pt>
                <c:pt idx="65">
                  <c:v>6</c:v>
                </c:pt>
                <c:pt idx="66">
                  <c:v>6</c:v>
                </c:pt>
                <c:pt idx="67">
                  <c:v>6</c:v>
                </c:pt>
                <c:pt idx="68">
                  <c:v>6</c:v>
                </c:pt>
                <c:pt idx="69">
                  <c:v>6</c:v>
                </c:pt>
                <c:pt idx="70">
                  <c:v>6</c:v>
                </c:pt>
                <c:pt idx="71">
                  <c:v>6</c:v>
                </c:pt>
                <c:pt idx="72">
                  <c:v>7</c:v>
                </c:pt>
                <c:pt idx="73">
                  <c:v>7</c:v>
                </c:pt>
                <c:pt idx="74">
                  <c:v>7</c:v>
                </c:pt>
                <c:pt idx="75">
                  <c:v>7</c:v>
                </c:pt>
                <c:pt idx="76">
                  <c:v>7</c:v>
                </c:pt>
                <c:pt idx="77">
                  <c:v>7</c:v>
                </c:pt>
                <c:pt idx="78">
                  <c:v>7</c:v>
                </c:pt>
                <c:pt idx="79">
                  <c:v>7</c:v>
                </c:pt>
                <c:pt idx="80">
                  <c:v>7</c:v>
                </c:pt>
                <c:pt idx="81">
                  <c:v>7</c:v>
                </c:pt>
                <c:pt idx="82">
                  <c:v>7</c:v>
                </c:pt>
                <c:pt idx="83">
                  <c:v>7</c:v>
                </c:pt>
                <c:pt idx="84">
                  <c:v>8</c:v>
                </c:pt>
                <c:pt idx="85">
                  <c:v>8</c:v>
                </c:pt>
                <c:pt idx="86">
                  <c:v>8</c:v>
                </c:pt>
                <c:pt idx="87">
                  <c:v>8</c:v>
                </c:pt>
                <c:pt idx="88">
                  <c:v>8</c:v>
                </c:pt>
                <c:pt idx="89">
                  <c:v>8</c:v>
                </c:pt>
                <c:pt idx="90">
                  <c:v>8</c:v>
                </c:pt>
                <c:pt idx="91">
                  <c:v>8</c:v>
                </c:pt>
                <c:pt idx="92">
                  <c:v>8</c:v>
                </c:pt>
                <c:pt idx="93">
                  <c:v>8</c:v>
                </c:pt>
                <c:pt idx="94">
                  <c:v>8</c:v>
                </c:pt>
                <c:pt idx="95">
                  <c:v>8</c:v>
                </c:pt>
                <c:pt idx="96">
                  <c:v>9</c:v>
                </c:pt>
                <c:pt idx="97">
                  <c:v>9</c:v>
                </c:pt>
                <c:pt idx="98">
                  <c:v>9</c:v>
                </c:pt>
                <c:pt idx="99">
                  <c:v>9</c:v>
                </c:pt>
                <c:pt idx="100">
                  <c:v>9</c:v>
                </c:pt>
                <c:pt idx="101">
                  <c:v>9</c:v>
                </c:pt>
                <c:pt idx="102">
                  <c:v>9</c:v>
                </c:pt>
                <c:pt idx="103">
                  <c:v>9</c:v>
                </c:pt>
                <c:pt idx="104">
                  <c:v>9</c:v>
                </c:pt>
                <c:pt idx="105">
                  <c:v>9</c:v>
                </c:pt>
                <c:pt idx="106">
                  <c:v>9</c:v>
                </c:pt>
                <c:pt idx="107">
                  <c:v>9</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11</c:v>
                </c:pt>
                <c:pt idx="121">
                  <c:v>11</c:v>
                </c:pt>
                <c:pt idx="122">
                  <c:v>11</c:v>
                </c:pt>
                <c:pt idx="123">
                  <c:v>11</c:v>
                </c:pt>
                <c:pt idx="124">
                  <c:v>11</c:v>
                </c:pt>
                <c:pt idx="125">
                  <c:v>11</c:v>
                </c:pt>
                <c:pt idx="126">
                  <c:v>11</c:v>
                </c:pt>
                <c:pt idx="127">
                  <c:v>11</c:v>
                </c:pt>
                <c:pt idx="128">
                  <c:v>11</c:v>
                </c:pt>
                <c:pt idx="129">
                  <c:v>11</c:v>
                </c:pt>
                <c:pt idx="130">
                  <c:v>11</c:v>
                </c:pt>
                <c:pt idx="131">
                  <c:v>11</c:v>
                </c:pt>
                <c:pt idx="132">
                  <c:v>12</c:v>
                </c:pt>
                <c:pt idx="133">
                  <c:v>12</c:v>
                </c:pt>
                <c:pt idx="134">
                  <c:v>12</c:v>
                </c:pt>
                <c:pt idx="135">
                  <c:v>12</c:v>
                </c:pt>
                <c:pt idx="136">
                  <c:v>12</c:v>
                </c:pt>
                <c:pt idx="137">
                  <c:v>12</c:v>
                </c:pt>
                <c:pt idx="138">
                  <c:v>12</c:v>
                </c:pt>
                <c:pt idx="139">
                  <c:v>12</c:v>
                </c:pt>
                <c:pt idx="140">
                  <c:v>12</c:v>
                </c:pt>
                <c:pt idx="141">
                  <c:v>12</c:v>
                </c:pt>
                <c:pt idx="142">
                  <c:v>12</c:v>
                </c:pt>
                <c:pt idx="143">
                  <c:v>12</c:v>
                </c:pt>
                <c:pt idx="144">
                  <c:v>13</c:v>
                </c:pt>
                <c:pt idx="145">
                  <c:v>13</c:v>
                </c:pt>
                <c:pt idx="146">
                  <c:v>13</c:v>
                </c:pt>
                <c:pt idx="147">
                  <c:v>13</c:v>
                </c:pt>
                <c:pt idx="148">
                  <c:v>13</c:v>
                </c:pt>
                <c:pt idx="149">
                  <c:v>13</c:v>
                </c:pt>
                <c:pt idx="150">
                  <c:v>13</c:v>
                </c:pt>
                <c:pt idx="151">
                  <c:v>13</c:v>
                </c:pt>
                <c:pt idx="152">
                  <c:v>13</c:v>
                </c:pt>
                <c:pt idx="153">
                  <c:v>13</c:v>
                </c:pt>
                <c:pt idx="154">
                  <c:v>13</c:v>
                </c:pt>
                <c:pt idx="155">
                  <c:v>13</c:v>
                </c:pt>
                <c:pt idx="156">
                  <c:v>14</c:v>
                </c:pt>
                <c:pt idx="157">
                  <c:v>14</c:v>
                </c:pt>
                <c:pt idx="158">
                  <c:v>14</c:v>
                </c:pt>
                <c:pt idx="159">
                  <c:v>14</c:v>
                </c:pt>
                <c:pt idx="160">
                  <c:v>14</c:v>
                </c:pt>
                <c:pt idx="161">
                  <c:v>14</c:v>
                </c:pt>
                <c:pt idx="162">
                  <c:v>14</c:v>
                </c:pt>
                <c:pt idx="163">
                  <c:v>14</c:v>
                </c:pt>
                <c:pt idx="164">
                  <c:v>14</c:v>
                </c:pt>
                <c:pt idx="165">
                  <c:v>14</c:v>
                </c:pt>
                <c:pt idx="166">
                  <c:v>14</c:v>
                </c:pt>
                <c:pt idx="167">
                  <c:v>14</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17</c:v>
                </c:pt>
                <c:pt idx="193">
                  <c:v>17</c:v>
                </c:pt>
                <c:pt idx="194">
                  <c:v>17</c:v>
                </c:pt>
                <c:pt idx="195">
                  <c:v>17</c:v>
                </c:pt>
                <c:pt idx="196">
                  <c:v>17</c:v>
                </c:pt>
                <c:pt idx="197">
                  <c:v>17</c:v>
                </c:pt>
                <c:pt idx="198">
                  <c:v>17</c:v>
                </c:pt>
                <c:pt idx="199">
                  <c:v>17</c:v>
                </c:pt>
                <c:pt idx="200">
                  <c:v>17</c:v>
                </c:pt>
                <c:pt idx="201">
                  <c:v>17</c:v>
                </c:pt>
                <c:pt idx="202">
                  <c:v>17</c:v>
                </c:pt>
                <c:pt idx="203">
                  <c:v>17</c:v>
                </c:pt>
                <c:pt idx="204">
                  <c:v>18</c:v>
                </c:pt>
                <c:pt idx="205">
                  <c:v>18</c:v>
                </c:pt>
                <c:pt idx="206">
                  <c:v>18</c:v>
                </c:pt>
                <c:pt idx="207">
                  <c:v>18</c:v>
                </c:pt>
                <c:pt idx="208">
                  <c:v>18</c:v>
                </c:pt>
                <c:pt idx="209">
                  <c:v>18</c:v>
                </c:pt>
                <c:pt idx="210">
                  <c:v>18</c:v>
                </c:pt>
                <c:pt idx="211">
                  <c:v>18</c:v>
                </c:pt>
                <c:pt idx="212">
                  <c:v>18</c:v>
                </c:pt>
                <c:pt idx="213">
                  <c:v>18</c:v>
                </c:pt>
                <c:pt idx="214">
                  <c:v>18</c:v>
                </c:pt>
                <c:pt idx="215">
                  <c:v>18</c:v>
                </c:pt>
                <c:pt idx="216">
                  <c:v>19</c:v>
                </c:pt>
                <c:pt idx="217">
                  <c:v>19</c:v>
                </c:pt>
                <c:pt idx="218">
                  <c:v>19</c:v>
                </c:pt>
                <c:pt idx="219">
                  <c:v>19</c:v>
                </c:pt>
                <c:pt idx="220">
                  <c:v>19</c:v>
                </c:pt>
                <c:pt idx="221">
                  <c:v>19</c:v>
                </c:pt>
                <c:pt idx="222">
                  <c:v>19</c:v>
                </c:pt>
                <c:pt idx="223">
                  <c:v>19</c:v>
                </c:pt>
                <c:pt idx="224">
                  <c:v>19</c:v>
                </c:pt>
                <c:pt idx="225">
                  <c:v>19</c:v>
                </c:pt>
                <c:pt idx="226">
                  <c:v>19</c:v>
                </c:pt>
                <c:pt idx="227">
                  <c:v>19</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21</c:v>
                </c:pt>
                <c:pt idx="241">
                  <c:v>21</c:v>
                </c:pt>
              </c:numCache>
            </c:numRef>
          </c:cat>
          <c:val>
            <c:numRef>
              <c:f>'Calculator (2)'!$Q$6:$Q$247</c:f>
              <c:numCache>
                <c:formatCode>"$"#,##0.00</c:formatCode>
                <c:ptCount val="242"/>
                <c:pt idx="0">
                  <c:v>6000</c:v>
                </c:pt>
                <c:pt idx="1">
                  <c:v>5860.7141411228931</c:v>
                </c:pt>
                <c:pt idx="2">
                  <c:v>5720.0362822457864</c:v>
                </c:pt>
                <c:pt idx="3">
                  <c:v>5577.9514233686796</c:v>
                </c:pt>
                <c:pt idx="4">
                  <c:v>5434.4455644915724</c:v>
                </c:pt>
                <c:pt idx="5">
                  <c:v>5289.5047056144658</c:v>
                </c:pt>
                <c:pt idx="6">
                  <c:v>5143.1148467373587</c:v>
                </c:pt>
                <c:pt idx="7">
                  <c:v>4995.2609878602516</c:v>
                </c:pt>
                <c:pt idx="8">
                  <c:v>4845.9281289831451</c:v>
                </c:pt>
                <c:pt idx="9">
                  <c:v>4695.1022701060383</c:v>
                </c:pt>
                <c:pt idx="10">
                  <c:v>4542.7684112289317</c:v>
                </c:pt>
                <c:pt idx="11">
                  <c:v>4388.9105523518247</c:v>
                </c:pt>
                <c:pt idx="12">
                  <c:v>4233.5146934747181</c:v>
                </c:pt>
                <c:pt idx="13">
                  <c:v>4076.5648345976106</c:v>
                </c:pt>
                <c:pt idx="14">
                  <c:v>3918.0449757205033</c:v>
                </c:pt>
                <c:pt idx="15">
                  <c:v>3757.940116843396</c:v>
                </c:pt>
                <c:pt idx="16">
                  <c:v>3596.2342579662886</c:v>
                </c:pt>
                <c:pt idx="17">
                  <c:v>3432.9113990891815</c:v>
                </c:pt>
                <c:pt idx="18">
                  <c:v>3267.9555402120741</c:v>
                </c:pt>
                <c:pt idx="19">
                  <c:v>3101.3496813349666</c:v>
                </c:pt>
                <c:pt idx="20">
                  <c:v>2933.0778224578594</c:v>
                </c:pt>
                <c:pt idx="21">
                  <c:v>2763.1229635807522</c:v>
                </c:pt>
                <c:pt idx="22">
                  <c:v>2591.4691047036449</c:v>
                </c:pt>
                <c:pt idx="23">
                  <c:v>2418.0982458265375</c:v>
                </c:pt>
                <c:pt idx="24">
                  <c:v>2242.9933869494303</c:v>
                </c:pt>
                <c:pt idx="25">
                  <c:v>2066.1375280723232</c:v>
                </c:pt>
                <c:pt idx="26">
                  <c:v>1887.5136691952162</c:v>
                </c:pt>
                <c:pt idx="27">
                  <c:v>1707.103810318109</c:v>
                </c:pt>
                <c:pt idx="28">
                  <c:v>1524.8899514410018</c:v>
                </c:pt>
                <c:pt idx="29">
                  <c:v>1340.8530925638947</c:v>
                </c:pt>
                <c:pt idx="30">
                  <c:v>1154.9762336867877</c:v>
                </c:pt>
                <c:pt idx="31">
                  <c:v>967.24037480968059</c:v>
                </c:pt>
                <c:pt idx="32">
                  <c:v>777.62751593257349</c:v>
                </c:pt>
                <c:pt idx="33">
                  <c:v>586.11865705546643</c:v>
                </c:pt>
                <c:pt idx="34">
                  <c:v>392.69479817835935</c:v>
                </c:pt>
                <c:pt idx="35">
                  <c:v>197.33593930125221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numCache>
            </c:numRef>
          </c:val>
          <c:smooth val="0"/>
          <c:extLst>
            <c:ext xmlns:c16="http://schemas.microsoft.com/office/drawing/2014/chart" uri="{C3380CC4-5D6E-409C-BE32-E72D297353CC}">
              <c16:uniqueId val="{00000000-0462-8944-B224-B9C740DC6C28}"/>
            </c:ext>
          </c:extLst>
        </c:ser>
        <c:dLbls>
          <c:showLegendKey val="0"/>
          <c:showVal val="0"/>
          <c:showCatName val="0"/>
          <c:showSerName val="0"/>
          <c:showPercent val="0"/>
          <c:showBubbleSize val="0"/>
        </c:dLbls>
        <c:smooth val="0"/>
        <c:axId val="399339584"/>
        <c:axId val="1911882064"/>
      </c:lineChart>
      <c:catAx>
        <c:axId val="3993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11882064"/>
        <c:crosses val="autoZero"/>
        <c:auto val="1"/>
        <c:lblAlgn val="ctr"/>
        <c:lblOffset val="100"/>
        <c:tickLblSkip val="12"/>
        <c:noMultiLvlLbl val="0"/>
      </c:catAx>
      <c:valAx>
        <c:axId val="1911882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99339584"/>
        <c:crosses val="autoZero"/>
        <c:crossBetween val="between"/>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Payment Breakdown</a:t>
            </a:r>
          </a:p>
        </c:rich>
      </c:tx>
      <c:layout>
        <c:manualLayout>
          <c:xMode val="edge"/>
          <c:yMode val="edge"/>
          <c:x val="0.36161591968304335"/>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0985313311245932"/>
          <c:y val="0.10038090203388887"/>
          <c:w val="0.40389951256092993"/>
          <c:h val="0.80058653382612899"/>
        </c:manualLayout>
      </c:layout>
      <c:pieChart>
        <c:varyColors val="0"/>
        <c:ser>
          <c:idx val="0"/>
          <c:order val="0"/>
          <c:spPr>
            <a:solidFill>
              <a:schemeClr val="accent1"/>
            </a:solidFill>
            <a:ln w="19050">
              <a:solidFill>
                <a:schemeClr val="lt1"/>
              </a:solidFill>
            </a:ln>
            <a:effectLst/>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B948-7B4C-A0BF-11769606B228}"/>
              </c:ext>
            </c:extLst>
          </c:dPt>
          <c:dPt>
            <c:idx val="1"/>
            <c:bubble3D val="0"/>
            <c:spPr>
              <a:solidFill>
                <a:srgbClr val="E295C7"/>
              </a:solidFill>
              <a:ln w="19050">
                <a:solidFill>
                  <a:schemeClr val="lt1"/>
                </a:solidFill>
              </a:ln>
              <a:effectLst/>
            </c:spPr>
            <c:extLst>
              <c:ext xmlns:c16="http://schemas.microsoft.com/office/drawing/2014/chart" uri="{C3380CC4-5D6E-409C-BE32-E72D297353CC}">
                <c16:uniqueId val="{00000003-B948-7B4C-A0BF-11769606B228}"/>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('Calculator (3)'!$A$8,'Calculator (3)'!$E$21)</c:f>
              <c:strCache>
                <c:ptCount val="2"/>
                <c:pt idx="0">
                  <c:v>Principal</c:v>
                </c:pt>
                <c:pt idx="1">
                  <c:v>Total Interest Paid</c:v>
                </c:pt>
              </c:strCache>
            </c:strRef>
          </c:cat>
          <c:val>
            <c:numRef>
              <c:f>('Calculator (3)'!$D$8,'Calculator (3)'!$E$23)</c:f>
              <c:numCache>
                <c:formatCode>"$"#,##0.00</c:formatCode>
                <c:ptCount val="2"/>
                <c:pt idx="0">
                  <c:v>5000</c:v>
                </c:pt>
                <c:pt idx="1">
                  <c:v>8212.9830000000748</c:v>
                </c:pt>
              </c:numCache>
            </c:numRef>
          </c:val>
          <c:extLst>
            <c:ext xmlns:c16="http://schemas.microsoft.com/office/drawing/2014/chart" uri="{C3380CC4-5D6E-409C-BE32-E72D297353CC}">
              <c16:uniqueId val="{00000004-B948-7B4C-A0BF-11769606B228}"/>
            </c:ext>
          </c:extLst>
        </c:ser>
        <c:dLbls>
          <c:dLblPos val="inEnd"/>
          <c:showLegendKey val="0"/>
          <c:showVal val="1"/>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overlay val="0"/>
      <c:spPr>
        <a:solidFill>
          <a:schemeClr val="bg1"/>
        </a:solid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Principal Over Desired</a:t>
            </a:r>
            <a:r>
              <a:rPr lang="en-US" baseline="0">
                <a:solidFill>
                  <a:schemeClr val="tx1"/>
                </a:solidFill>
              </a:rPr>
              <a:t> Period</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'Calculator (3)'!$Q$5</c:f>
              <c:strCache>
                <c:ptCount val="1"/>
                <c:pt idx="0">
                  <c:v>Beginning Balance </c:v>
                </c:pt>
              </c:strCache>
            </c:strRef>
          </c:tx>
          <c:spPr>
            <a:ln w="28575" cap="rnd">
              <a:solidFill>
                <a:schemeClr val="accent1"/>
              </a:solidFill>
              <a:round/>
            </a:ln>
            <a:effectLst/>
          </c:spPr>
          <c:marker>
            <c:symbol val="none"/>
          </c:marker>
          <c:cat>
            <c:numRef>
              <c:f>'Calculator (3)'!$O$6:$O$247</c:f>
              <c:numCache>
                <c:formatCode>General</c:formatCode>
                <c:ptCount val="242"/>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4</c:v>
                </c:pt>
                <c:pt idx="37">
                  <c:v>4</c:v>
                </c:pt>
                <c:pt idx="38">
                  <c:v>4</c:v>
                </c:pt>
                <c:pt idx="39">
                  <c:v>4</c:v>
                </c:pt>
                <c:pt idx="40">
                  <c:v>4</c:v>
                </c:pt>
                <c:pt idx="41">
                  <c:v>4</c:v>
                </c:pt>
                <c:pt idx="42">
                  <c:v>4</c:v>
                </c:pt>
                <c:pt idx="43">
                  <c:v>4</c:v>
                </c:pt>
                <c:pt idx="44">
                  <c:v>4</c:v>
                </c:pt>
                <c:pt idx="45">
                  <c:v>4</c:v>
                </c:pt>
                <c:pt idx="46">
                  <c:v>4</c:v>
                </c:pt>
                <c:pt idx="47">
                  <c:v>4</c:v>
                </c:pt>
                <c:pt idx="48">
                  <c:v>5</c:v>
                </c:pt>
                <c:pt idx="49">
                  <c:v>5</c:v>
                </c:pt>
                <c:pt idx="50">
                  <c:v>5</c:v>
                </c:pt>
                <c:pt idx="51">
                  <c:v>5</c:v>
                </c:pt>
                <c:pt idx="52">
                  <c:v>5</c:v>
                </c:pt>
                <c:pt idx="53">
                  <c:v>5</c:v>
                </c:pt>
                <c:pt idx="54">
                  <c:v>5</c:v>
                </c:pt>
                <c:pt idx="55">
                  <c:v>5</c:v>
                </c:pt>
                <c:pt idx="56">
                  <c:v>5</c:v>
                </c:pt>
                <c:pt idx="57">
                  <c:v>5</c:v>
                </c:pt>
                <c:pt idx="58">
                  <c:v>5</c:v>
                </c:pt>
                <c:pt idx="59">
                  <c:v>5</c:v>
                </c:pt>
                <c:pt idx="60">
                  <c:v>6</c:v>
                </c:pt>
                <c:pt idx="61">
                  <c:v>6</c:v>
                </c:pt>
                <c:pt idx="62">
                  <c:v>6</c:v>
                </c:pt>
                <c:pt idx="63">
                  <c:v>6</c:v>
                </c:pt>
                <c:pt idx="64">
                  <c:v>6</c:v>
                </c:pt>
                <c:pt idx="65">
                  <c:v>6</c:v>
                </c:pt>
                <c:pt idx="66">
                  <c:v>6</c:v>
                </c:pt>
                <c:pt idx="67">
                  <c:v>6</c:v>
                </c:pt>
                <c:pt idx="68">
                  <c:v>6</c:v>
                </c:pt>
                <c:pt idx="69">
                  <c:v>6</c:v>
                </c:pt>
                <c:pt idx="70">
                  <c:v>6</c:v>
                </c:pt>
                <c:pt idx="71">
                  <c:v>6</c:v>
                </c:pt>
                <c:pt idx="72">
                  <c:v>7</c:v>
                </c:pt>
                <c:pt idx="73">
                  <c:v>7</c:v>
                </c:pt>
                <c:pt idx="74">
                  <c:v>7</c:v>
                </c:pt>
                <c:pt idx="75">
                  <c:v>7</c:v>
                </c:pt>
                <c:pt idx="76">
                  <c:v>7</c:v>
                </c:pt>
                <c:pt idx="77">
                  <c:v>7</c:v>
                </c:pt>
                <c:pt idx="78">
                  <c:v>7</c:v>
                </c:pt>
                <c:pt idx="79">
                  <c:v>7</c:v>
                </c:pt>
                <c:pt idx="80">
                  <c:v>7</c:v>
                </c:pt>
                <c:pt idx="81">
                  <c:v>7</c:v>
                </c:pt>
                <c:pt idx="82">
                  <c:v>7</c:v>
                </c:pt>
                <c:pt idx="83">
                  <c:v>7</c:v>
                </c:pt>
                <c:pt idx="84">
                  <c:v>8</c:v>
                </c:pt>
                <c:pt idx="85">
                  <c:v>8</c:v>
                </c:pt>
                <c:pt idx="86">
                  <c:v>8</c:v>
                </c:pt>
                <c:pt idx="87">
                  <c:v>8</c:v>
                </c:pt>
                <c:pt idx="88">
                  <c:v>8</c:v>
                </c:pt>
                <c:pt idx="89">
                  <c:v>8</c:v>
                </c:pt>
                <c:pt idx="90">
                  <c:v>8</c:v>
                </c:pt>
                <c:pt idx="91">
                  <c:v>8</c:v>
                </c:pt>
                <c:pt idx="92">
                  <c:v>8</c:v>
                </c:pt>
                <c:pt idx="93">
                  <c:v>8</c:v>
                </c:pt>
                <c:pt idx="94">
                  <c:v>8</c:v>
                </c:pt>
                <c:pt idx="95">
                  <c:v>8</c:v>
                </c:pt>
                <c:pt idx="96">
                  <c:v>9</c:v>
                </c:pt>
                <c:pt idx="97">
                  <c:v>9</c:v>
                </c:pt>
                <c:pt idx="98">
                  <c:v>9</c:v>
                </c:pt>
                <c:pt idx="99">
                  <c:v>9</c:v>
                </c:pt>
                <c:pt idx="100">
                  <c:v>9</c:v>
                </c:pt>
                <c:pt idx="101">
                  <c:v>9</c:v>
                </c:pt>
                <c:pt idx="102">
                  <c:v>9</c:v>
                </c:pt>
                <c:pt idx="103">
                  <c:v>9</c:v>
                </c:pt>
                <c:pt idx="104">
                  <c:v>9</c:v>
                </c:pt>
                <c:pt idx="105">
                  <c:v>9</c:v>
                </c:pt>
                <c:pt idx="106">
                  <c:v>9</c:v>
                </c:pt>
                <c:pt idx="107">
                  <c:v>9</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11</c:v>
                </c:pt>
                <c:pt idx="121">
                  <c:v>11</c:v>
                </c:pt>
                <c:pt idx="122">
                  <c:v>11</c:v>
                </c:pt>
                <c:pt idx="123">
                  <c:v>11</c:v>
                </c:pt>
                <c:pt idx="124">
                  <c:v>11</c:v>
                </c:pt>
                <c:pt idx="125">
                  <c:v>11</c:v>
                </c:pt>
                <c:pt idx="126">
                  <c:v>11</c:v>
                </c:pt>
                <c:pt idx="127">
                  <c:v>11</c:v>
                </c:pt>
                <c:pt idx="128">
                  <c:v>11</c:v>
                </c:pt>
                <c:pt idx="129">
                  <c:v>11</c:v>
                </c:pt>
                <c:pt idx="130">
                  <c:v>11</c:v>
                </c:pt>
                <c:pt idx="131">
                  <c:v>11</c:v>
                </c:pt>
                <c:pt idx="132">
                  <c:v>12</c:v>
                </c:pt>
                <c:pt idx="133">
                  <c:v>12</c:v>
                </c:pt>
                <c:pt idx="134">
                  <c:v>12</c:v>
                </c:pt>
                <c:pt idx="135">
                  <c:v>12</c:v>
                </c:pt>
                <c:pt idx="136">
                  <c:v>12</c:v>
                </c:pt>
                <c:pt idx="137">
                  <c:v>12</c:v>
                </c:pt>
                <c:pt idx="138">
                  <c:v>12</c:v>
                </c:pt>
                <c:pt idx="139">
                  <c:v>12</c:v>
                </c:pt>
                <c:pt idx="140">
                  <c:v>12</c:v>
                </c:pt>
                <c:pt idx="141">
                  <c:v>12</c:v>
                </c:pt>
                <c:pt idx="142">
                  <c:v>12</c:v>
                </c:pt>
                <c:pt idx="143">
                  <c:v>12</c:v>
                </c:pt>
                <c:pt idx="144">
                  <c:v>13</c:v>
                </c:pt>
                <c:pt idx="145">
                  <c:v>13</c:v>
                </c:pt>
                <c:pt idx="146">
                  <c:v>13</c:v>
                </c:pt>
                <c:pt idx="147">
                  <c:v>13</c:v>
                </c:pt>
                <c:pt idx="148">
                  <c:v>13</c:v>
                </c:pt>
                <c:pt idx="149">
                  <c:v>13</c:v>
                </c:pt>
                <c:pt idx="150">
                  <c:v>13</c:v>
                </c:pt>
                <c:pt idx="151">
                  <c:v>13</c:v>
                </c:pt>
                <c:pt idx="152">
                  <c:v>13</c:v>
                </c:pt>
                <c:pt idx="153">
                  <c:v>13</c:v>
                </c:pt>
                <c:pt idx="154">
                  <c:v>13</c:v>
                </c:pt>
                <c:pt idx="155">
                  <c:v>13</c:v>
                </c:pt>
                <c:pt idx="156">
                  <c:v>14</c:v>
                </c:pt>
                <c:pt idx="157">
                  <c:v>14</c:v>
                </c:pt>
                <c:pt idx="158">
                  <c:v>14</c:v>
                </c:pt>
                <c:pt idx="159">
                  <c:v>14</c:v>
                </c:pt>
                <c:pt idx="160">
                  <c:v>14</c:v>
                </c:pt>
                <c:pt idx="161">
                  <c:v>14</c:v>
                </c:pt>
                <c:pt idx="162">
                  <c:v>14</c:v>
                </c:pt>
                <c:pt idx="163">
                  <c:v>14</c:v>
                </c:pt>
                <c:pt idx="164">
                  <c:v>14</c:v>
                </c:pt>
                <c:pt idx="165">
                  <c:v>14</c:v>
                </c:pt>
                <c:pt idx="166">
                  <c:v>14</c:v>
                </c:pt>
                <c:pt idx="167">
                  <c:v>14</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17</c:v>
                </c:pt>
                <c:pt idx="193">
                  <c:v>17</c:v>
                </c:pt>
                <c:pt idx="194">
                  <c:v>17</c:v>
                </c:pt>
                <c:pt idx="195">
                  <c:v>17</c:v>
                </c:pt>
                <c:pt idx="196">
                  <c:v>17</c:v>
                </c:pt>
                <c:pt idx="197">
                  <c:v>17</c:v>
                </c:pt>
                <c:pt idx="198">
                  <c:v>17</c:v>
                </c:pt>
                <c:pt idx="199">
                  <c:v>17</c:v>
                </c:pt>
                <c:pt idx="200">
                  <c:v>17</c:v>
                </c:pt>
                <c:pt idx="201">
                  <c:v>17</c:v>
                </c:pt>
                <c:pt idx="202">
                  <c:v>17</c:v>
                </c:pt>
                <c:pt idx="203">
                  <c:v>17</c:v>
                </c:pt>
                <c:pt idx="204">
                  <c:v>18</c:v>
                </c:pt>
                <c:pt idx="205">
                  <c:v>18</c:v>
                </c:pt>
                <c:pt idx="206">
                  <c:v>18</c:v>
                </c:pt>
                <c:pt idx="207">
                  <c:v>18</c:v>
                </c:pt>
                <c:pt idx="208">
                  <c:v>18</c:v>
                </c:pt>
                <c:pt idx="209">
                  <c:v>18</c:v>
                </c:pt>
                <c:pt idx="210">
                  <c:v>18</c:v>
                </c:pt>
                <c:pt idx="211">
                  <c:v>18</c:v>
                </c:pt>
                <c:pt idx="212">
                  <c:v>18</c:v>
                </c:pt>
                <c:pt idx="213">
                  <c:v>18</c:v>
                </c:pt>
                <c:pt idx="214">
                  <c:v>18</c:v>
                </c:pt>
                <c:pt idx="215">
                  <c:v>18</c:v>
                </c:pt>
                <c:pt idx="216">
                  <c:v>19</c:v>
                </c:pt>
                <c:pt idx="217">
                  <c:v>19</c:v>
                </c:pt>
                <c:pt idx="218">
                  <c:v>19</c:v>
                </c:pt>
                <c:pt idx="219">
                  <c:v>19</c:v>
                </c:pt>
                <c:pt idx="220">
                  <c:v>19</c:v>
                </c:pt>
                <c:pt idx="221">
                  <c:v>19</c:v>
                </c:pt>
                <c:pt idx="222">
                  <c:v>19</c:v>
                </c:pt>
                <c:pt idx="223">
                  <c:v>19</c:v>
                </c:pt>
                <c:pt idx="224">
                  <c:v>19</c:v>
                </c:pt>
                <c:pt idx="225">
                  <c:v>19</c:v>
                </c:pt>
                <c:pt idx="226">
                  <c:v>19</c:v>
                </c:pt>
                <c:pt idx="227">
                  <c:v>19</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21</c:v>
                </c:pt>
                <c:pt idx="241">
                  <c:v>21</c:v>
                </c:pt>
              </c:numCache>
            </c:numRef>
          </c:cat>
          <c:val>
            <c:numRef>
              <c:f>'Calculator (3)'!$Q$6:$Q$247</c:f>
              <c:numCache>
                <c:formatCode>"$"#,##0.00</c:formatCode>
                <c:ptCount val="242"/>
                <c:pt idx="0">
                  <c:v>5000</c:v>
                </c:pt>
                <c:pt idx="1">
                  <c:v>4994.9456933215197</c:v>
                </c:pt>
                <c:pt idx="2">
                  <c:v>4989.8413866430392</c:v>
                </c:pt>
                <c:pt idx="3">
                  <c:v>4984.6860799645592</c:v>
                </c:pt>
                <c:pt idx="4">
                  <c:v>4979.4787732860786</c:v>
                </c:pt>
                <c:pt idx="5">
                  <c:v>4974.2194666075984</c:v>
                </c:pt>
                <c:pt idx="6">
                  <c:v>4968.9081599291185</c:v>
                </c:pt>
                <c:pt idx="7">
                  <c:v>4963.5438532506378</c:v>
                </c:pt>
                <c:pt idx="8">
                  <c:v>4958.1255465721579</c:v>
                </c:pt>
                <c:pt idx="9">
                  <c:v>4952.6532398936779</c:v>
                </c:pt>
                <c:pt idx="10">
                  <c:v>4947.1259332151976</c:v>
                </c:pt>
                <c:pt idx="11">
                  <c:v>4941.5436265367171</c:v>
                </c:pt>
                <c:pt idx="12">
                  <c:v>4935.9053198582369</c:v>
                </c:pt>
                <c:pt idx="13">
                  <c:v>4930.2110131797563</c:v>
                </c:pt>
                <c:pt idx="14">
                  <c:v>4924.4597065012758</c:v>
                </c:pt>
                <c:pt idx="15">
                  <c:v>4918.6503998227954</c:v>
                </c:pt>
                <c:pt idx="16">
                  <c:v>4912.783093144315</c:v>
                </c:pt>
                <c:pt idx="17">
                  <c:v>4906.8567864658344</c:v>
                </c:pt>
                <c:pt idx="18">
                  <c:v>4900.8714797873545</c:v>
                </c:pt>
                <c:pt idx="19">
                  <c:v>4894.8261731088742</c:v>
                </c:pt>
                <c:pt idx="20">
                  <c:v>4888.7208664303935</c:v>
                </c:pt>
                <c:pt idx="21">
                  <c:v>4882.5545597519131</c:v>
                </c:pt>
                <c:pt idx="22">
                  <c:v>4876.3262530734328</c:v>
                </c:pt>
                <c:pt idx="23">
                  <c:v>4870.0359463949526</c:v>
                </c:pt>
                <c:pt idx="24">
                  <c:v>4863.6826397164723</c:v>
                </c:pt>
                <c:pt idx="25">
                  <c:v>4857.2653330379917</c:v>
                </c:pt>
                <c:pt idx="26">
                  <c:v>4850.7840263595117</c:v>
                </c:pt>
                <c:pt idx="27">
                  <c:v>4844.2377196810312</c:v>
                </c:pt>
                <c:pt idx="28">
                  <c:v>4837.6264130025511</c:v>
                </c:pt>
                <c:pt idx="29">
                  <c:v>4830.9491063240712</c:v>
                </c:pt>
                <c:pt idx="30">
                  <c:v>4824.2047996455913</c:v>
                </c:pt>
                <c:pt idx="31">
                  <c:v>4817.3934929671113</c:v>
                </c:pt>
                <c:pt idx="32">
                  <c:v>4810.513186288631</c:v>
                </c:pt>
                <c:pt idx="33">
                  <c:v>4803.5648796101505</c:v>
                </c:pt>
                <c:pt idx="34">
                  <c:v>4796.5465729316702</c:v>
                </c:pt>
                <c:pt idx="35">
                  <c:v>4789.4582662531902</c:v>
                </c:pt>
                <c:pt idx="36">
                  <c:v>4782.2989595747104</c:v>
                </c:pt>
                <c:pt idx="37">
                  <c:v>4775.0676528962304</c:v>
                </c:pt>
                <c:pt idx="38">
                  <c:v>4767.7643462177502</c:v>
                </c:pt>
                <c:pt idx="39">
                  <c:v>4760.3880395392698</c:v>
                </c:pt>
                <c:pt idx="40">
                  <c:v>4752.9377328607898</c:v>
                </c:pt>
                <c:pt idx="41">
                  <c:v>4745.4134261823092</c:v>
                </c:pt>
                <c:pt idx="42">
                  <c:v>4737.8141195038288</c:v>
                </c:pt>
                <c:pt idx="43">
                  <c:v>4730.1388128253484</c:v>
                </c:pt>
                <c:pt idx="44">
                  <c:v>4722.3865061468678</c:v>
                </c:pt>
                <c:pt idx="45">
                  <c:v>4714.5561994683876</c:v>
                </c:pt>
                <c:pt idx="46">
                  <c:v>4706.647892789907</c:v>
                </c:pt>
                <c:pt idx="47">
                  <c:v>4698.6605861114267</c:v>
                </c:pt>
                <c:pt idx="48">
                  <c:v>4690.5932794329465</c:v>
                </c:pt>
                <c:pt idx="49">
                  <c:v>4682.4449727544661</c:v>
                </c:pt>
                <c:pt idx="50">
                  <c:v>4674.2156660759856</c:v>
                </c:pt>
                <c:pt idx="51">
                  <c:v>4665.9043593975057</c:v>
                </c:pt>
                <c:pt idx="52">
                  <c:v>4657.5100527190252</c:v>
                </c:pt>
                <c:pt idx="53">
                  <c:v>4649.0317460405449</c:v>
                </c:pt>
                <c:pt idx="54">
                  <c:v>4640.4684393620646</c:v>
                </c:pt>
                <c:pt idx="55">
                  <c:v>4631.819132683584</c:v>
                </c:pt>
                <c:pt idx="56">
                  <c:v>4623.0838260051041</c:v>
                </c:pt>
                <c:pt idx="57">
                  <c:v>4614.2605193266236</c:v>
                </c:pt>
                <c:pt idx="58">
                  <c:v>4605.3492126481433</c:v>
                </c:pt>
                <c:pt idx="59">
                  <c:v>4596.3489059696631</c:v>
                </c:pt>
                <c:pt idx="60">
                  <c:v>4587.2585992911827</c:v>
                </c:pt>
                <c:pt idx="61">
                  <c:v>4578.077292612702</c:v>
                </c:pt>
                <c:pt idx="62">
                  <c:v>4568.8039859342216</c:v>
                </c:pt>
                <c:pt idx="63">
                  <c:v>4559.4386792557416</c:v>
                </c:pt>
                <c:pt idx="64">
                  <c:v>4549.9793725772615</c:v>
                </c:pt>
                <c:pt idx="65">
                  <c:v>4540.4250658987812</c:v>
                </c:pt>
                <c:pt idx="66">
                  <c:v>4530.7757592203006</c:v>
                </c:pt>
                <c:pt idx="67">
                  <c:v>4521.0294525418203</c:v>
                </c:pt>
                <c:pt idx="68">
                  <c:v>4511.1861458633402</c:v>
                </c:pt>
                <c:pt idx="69">
                  <c:v>4501.24383918486</c:v>
                </c:pt>
                <c:pt idx="70">
                  <c:v>4491.2025325063796</c:v>
                </c:pt>
                <c:pt idx="71">
                  <c:v>4481.0612258278989</c:v>
                </c:pt>
                <c:pt idx="72">
                  <c:v>4470.8179191494182</c:v>
                </c:pt>
                <c:pt idx="73">
                  <c:v>4460.4726124709377</c:v>
                </c:pt>
                <c:pt idx="74">
                  <c:v>4450.023305792457</c:v>
                </c:pt>
                <c:pt idx="75">
                  <c:v>4439.4699991139769</c:v>
                </c:pt>
                <c:pt idx="76">
                  <c:v>4428.810692435497</c:v>
                </c:pt>
                <c:pt idx="77">
                  <c:v>4418.0453857570164</c:v>
                </c:pt>
                <c:pt idx="78">
                  <c:v>4407.1720790785357</c:v>
                </c:pt>
                <c:pt idx="79">
                  <c:v>4396.1897724000555</c:v>
                </c:pt>
                <c:pt idx="80">
                  <c:v>4385.0974657215756</c:v>
                </c:pt>
                <c:pt idx="81">
                  <c:v>4373.894159043095</c:v>
                </c:pt>
                <c:pt idx="82">
                  <c:v>4362.5788523646142</c:v>
                </c:pt>
                <c:pt idx="83">
                  <c:v>4351.1505456861341</c:v>
                </c:pt>
                <c:pt idx="84">
                  <c:v>4339.6082390076535</c:v>
                </c:pt>
                <c:pt idx="85">
                  <c:v>4327.9509323291732</c:v>
                </c:pt>
                <c:pt idx="86">
                  <c:v>4316.1766256506926</c:v>
                </c:pt>
                <c:pt idx="87">
                  <c:v>4304.2843189722125</c:v>
                </c:pt>
                <c:pt idx="88">
                  <c:v>4292.2730122937319</c:v>
                </c:pt>
                <c:pt idx="89">
                  <c:v>4280.1417056152513</c:v>
                </c:pt>
                <c:pt idx="90">
                  <c:v>4267.8893989367707</c:v>
                </c:pt>
                <c:pt idx="91">
                  <c:v>4255.5140922582905</c:v>
                </c:pt>
                <c:pt idx="92">
                  <c:v>4243.0157855798097</c:v>
                </c:pt>
                <c:pt idx="93">
                  <c:v>4230.392478901329</c:v>
                </c:pt>
                <c:pt idx="94">
                  <c:v>4217.6421722228488</c:v>
                </c:pt>
                <c:pt idx="95">
                  <c:v>4204.7648655443681</c:v>
                </c:pt>
                <c:pt idx="96">
                  <c:v>4191.7585588658876</c:v>
                </c:pt>
                <c:pt idx="97">
                  <c:v>4178.622252187407</c:v>
                </c:pt>
                <c:pt idx="98">
                  <c:v>4165.3549455089269</c:v>
                </c:pt>
                <c:pt idx="99">
                  <c:v>4151.9546388304461</c:v>
                </c:pt>
                <c:pt idx="100">
                  <c:v>4138.4203321519662</c:v>
                </c:pt>
                <c:pt idx="101">
                  <c:v>4124.7510254734862</c:v>
                </c:pt>
                <c:pt idx="102">
                  <c:v>4110.9447187950054</c:v>
                </c:pt>
                <c:pt idx="103">
                  <c:v>4097.0004121165248</c:v>
                </c:pt>
                <c:pt idx="104">
                  <c:v>4082.9171054380445</c:v>
                </c:pt>
                <c:pt idx="105">
                  <c:v>4068.6927987595641</c:v>
                </c:pt>
                <c:pt idx="106">
                  <c:v>4054.3254920810837</c:v>
                </c:pt>
                <c:pt idx="107">
                  <c:v>4039.8151854026032</c:v>
                </c:pt>
                <c:pt idx="108">
                  <c:v>4025.1598787241228</c:v>
                </c:pt>
                <c:pt idx="109">
                  <c:v>4010.3575720456424</c:v>
                </c:pt>
                <c:pt idx="110">
                  <c:v>3995.4072653671619</c:v>
                </c:pt>
                <c:pt idx="111">
                  <c:v>3980.3079586886815</c:v>
                </c:pt>
                <c:pt idx="112">
                  <c:v>3965.0576520102013</c:v>
                </c:pt>
                <c:pt idx="113">
                  <c:v>3949.6543453317208</c:v>
                </c:pt>
                <c:pt idx="114">
                  <c:v>3934.0970386532404</c:v>
                </c:pt>
                <c:pt idx="115">
                  <c:v>3918.3837319747599</c:v>
                </c:pt>
                <c:pt idx="116">
                  <c:v>3902.5134252962798</c:v>
                </c:pt>
                <c:pt idx="117">
                  <c:v>3886.4851186177993</c:v>
                </c:pt>
                <c:pt idx="118">
                  <c:v>3870.2958119393188</c:v>
                </c:pt>
                <c:pt idx="119">
                  <c:v>3853.9445052608385</c:v>
                </c:pt>
                <c:pt idx="120">
                  <c:v>3837.4301985823581</c:v>
                </c:pt>
                <c:pt idx="121">
                  <c:v>3820.7508919038778</c:v>
                </c:pt>
                <c:pt idx="122">
                  <c:v>3803.9045852253976</c:v>
                </c:pt>
                <c:pt idx="123">
                  <c:v>3786.8902785469172</c:v>
                </c:pt>
                <c:pt idx="124">
                  <c:v>3769.704971868437</c:v>
                </c:pt>
                <c:pt idx="125">
                  <c:v>3752.3486651899566</c:v>
                </c:pt>
                <c:pt idx="126">
                  <c:v>3734.8183585114762</c:v>
                </c:pt>
                <c:pt idx="127">
                  <c:v>3717.113051832996</c:v>
                </c:pt>
                <c:pt idx="128">
                  <c:v>3699.2307451545157</c:v>
                </c:pt>
                <c:pt idx="129">
                  <c:v>3681.1694384760353</c:v>
                </c:pt>
                <c:pt idx="130">
                  <c:v>3662.9271317975549</c:v>
                </c:pt>
                <c:pt idx="131">
                  <c:v>3644.5028251190747</c:v>
                </c:pt>
                <c:pt idx="132">
                  <c:v>3625.8945184405943</c:v>
                </c:pt>
                <c:pt idx="133">
                  <c:v>3607.099211762114</c:v>
                </c:pt>
                <c:pt idx="134">
                  <c:v>3588.1159050836336</c:v>
                </c:pt>
                <c:pt idx="135">
                  <c:v>3568.9435984051534</c:v>
                </c:pt>
                <c:pt idx="136">
                  <c:v>3549.5792917266731</c:v>
                </c:pt>
                <c:pt idx="137">
                  <c:v>3530.0209850481929</c:v>
                </c:pt>
                <c:pt idx="138">
                  <c:v>3510.2676783697125</c:v>
                </c:pt>
                <c:pt idx="139">
                  <c:v>3490.3163716912322</c:v>
                </c:pt>
                <c:pt idx="140">
                  <c:v>3470.1660650127519</c:v>
                </c:pt>
                <c:pt idx="141">
                  <c:v>3449.8137583342714</c:v>
                </c:pt>
                <c:pt idx="142">
                  <c:v>3429.2584516557909</c:v>
                </c:pt>
                <c:pt idx="143">
                  <c:v>3408.4971449773107</c:v>
                </c:pt>
                <c:pt idx="144">
                  <c:v>3387.5278382988304</c:v>
                </c:pt>
                <c:pt idx="145">
                  <c:v>3366.3495316203503</c:v>
                </c:pt>
                <c:pt idx="146">
                  <c:v>3344.9592249418702</c:v>
                </c:pt>
                <c:pt idx="147">
                  <c:v>3323.3549182633897</c:v>
                </c:pt>
                <c:pt idx="148">
                  <c:v>3301.5346115849093</c:v>
                </c:pt>
                <c:pt idx="149">
                  <c:v>3279.496304906429</c:v>
                </c:pt>
                <c:pt idx="150">
                  <c:v>3257.2369982279488</c:v>
                </c:pt>
                <c:pt idx="151">
                  <c:v>3234.7556915494683</c:v>
                </c:pt>
                <c:pt idx="152">
                  <c:v>3212.049384870988</c:v>
                </c:pt>
                <c:pt idx="153">
                  <c:v>3189.1160781925078</c:v>
                </c:pt>
                <c:pt idx="154">
                  <c:v>3165.9537715140273</c:v>
                </c:pt>
                <c:pt idx="155">
                  <c:v>3142.5594648355468</c:v>
                </c:pt>
                <c:pt idx="156">
                  <c:v>3118.9311581570664</c:v>
                </c:pt>
                <c:pt idx="157">
                  <c:v>3095.0668514785862</c:v>
                </c:pt>
                <c:pt idx="158">
                  <c:v>3070.9635448001059</c:v>
                </c:pt>
                <c:pt idx="159">
                  <c:v>3046.6192381216256</c:v>
                </c:pt>
                <c:pt idx="160">
                  <c:v>3022.0319314431454</c:v>
                </c:pt>
                <c:pt idx="161">
                  <c:v>2997.1986247646651</c:v>
                </c:pt>
                <c:pt idx="162">
                  <c:v>2972.1163180861849</c:v>
                </c:pt>
                <c:pt idx="163">
                  <c:v>2946.7840114077048</c:v>
                </c:pt>
                <c:pt idx="164">
                  <c:v>2921.1977047292244</c:v>
                </c:pt>
                <c:pt idx="165">
                  <c:v>2895.355398050744</c:v>
                </c:pt>
                <c:pt idx="166">
                  <c:v>2869.2550913722639</c:v>
                </c:pt>
                <c:pt idx="167">
                  <c:v>2842.8937846937838</c:v>
                </c:pt>
                <c:pt idx="168">
                  <c:v>2816.2684780153036</c:v>
                </c:pt>
                <c:pt idx="169">
                  <c:v>2789.3771713368233</c:v>
                </c:pt>
                <c:pt idx="170">
                  <c:v>2762.2168646583427</c:v>
                </c:pt>
                <c:pt idx="171">
                  <c:v>2734.7855579798625</c:v>
                </c:pt>
                <c:pt idx="172">
                  <c:v>2707.0792513013821</c:v>
                </c:pt>
                <c:pt idx="173">
                  <c:v>2679.0959446229017</c:v>
                </c:pt>
                <c:pt idx="174">
                  <c:v>2650.8326379444215</c:v>
                </c:pt>
                <c:pt idx="175">
                  <c:v>2622.2873312659412</c:v>
                </c:pt>
                <c:pt idx="176">
                  <c:v>2593.4560245874609</c:v>
                </c:pt>
                <c:pt idx="177">
                  <c:v>2564.3367179089805</c:v>
                </c:pt>
                <c:pt idx="178">
                  <c:v>2534.9264112305</c:v>
                </c:pt>
                <c:pt idx="179">
                  <c:v>2505.2221045520196</c:v>
                </c:pt>
                <c:pt idx="180">
                  <c:v>2475.2207978735391</c:v>
                </c:pt>
                <c:pt idx="181">
                  <c:v>2444.919491195059</c:v>
                </c:pt>
                <c:pt idx="182">
                  <c:v>2414.3151845165785</c:v>
                </c:pt>
                <c:pt idx="183">
                  <c:v>2383.4048778380979</c:v>
                </c:pt>
                <c:pt idx="184">
                  <c:v>2352.1855711596177</c:v>
                </c:pt>
                <c:pt idx="185">
                  <c:v>2320.6532644811373</c:v>
                </c:pt>
                <c:pt idx="186">
                  <c:v>2288.8059578026568</c:v>
                </c:pt>
                <c:pt idx="187">
                  <c:v>2256.6406511241767</c:v>
                </c:pt>
                <c:pt idx="188">
                  <c:v>2224.1533444456963</c:v>
                </c:pt>
                <c:pt idx="189">
                  <c:v>2191.3410377672162</c:v>
                </c:pt>
                <c:pt idx="190">
                  <c:v>2158.2007310887361</c:v>
                </c:pt>
                <c:pt idx="191">
                  <c:v>2124.7294244102559</c:v>
                </c:pt>
                <c:pt idx="192">
                  <c:v>2090.9231177317756</c:v>
                </c:pt>
                <c:pt idx="193">
                  <c:v>2056.7788110532952</c:v>
                </c:pt>
                <c:pt idx="194">
                  <c:v>2022.2925043748146</c:v>
                </c:pt>
                <c:pt idx="195">
                  <c:v>1987.461197696334</c:v>
                </c:pt>
                <c:pt idx="196">
                  <c:v>1952.2818910178535</c:v>
                </c:pt>
                <c:pt idx="197">
                  <c:v>1916.7505843393728</c:v>
                </c:pt>
                <c:pt idx="198">
                  <c:v>1880.8642776608922</c:v>
                </c:pt>
                <c:pt idx="199">
                  <c:v>1844.6189709824116</c:v>
                </c:pt>
                <c:pt idx="200">
                  <c:v>1808.011664303931</c:v>
                </c:pt>
                <c:pt idx="201">
                  <c:v>1771.0383576254503</c:v>
                </c:pt>
                <c:pt idx="202">
                  <c:v>1733.6950509469698</c:v>
                </c:pt>
                <c:pt idx="203">
                  <c:v>1695.9777442684892</c:v>
                </c:pt>
                <c:pt idx="204">
                  <c:v>1657.8834375900087</c:v>
                </c:pt>
                <c:pt idx="205">
                  <c:v>1619.4081309115281</c:v>
                </c:pt>
                <c:pt idx="206">
                  <c:v>1580.5488242330475</c:v>
                </c:pt>
                <c:pt idx="207">
                  <c:v>1541.300517554567</c:v>
                </c:pt>
                <c:pt idx="208">
                  <c:v>1501.6602108760865</c:v>
                </c:pt>
                <c:pt idx="209">
                  <c:v>1461.622904197606</c:v>
                </c:pt>
                <c:pt idx="210">
                  <c:v>1421.1855975191254</c:v>
                </c:pt>
                <c:pt idx="211">
                  <c:v>1380.3432908406448</c:v>
                </c:pt>
                <c:pt idx="212">
                  <c:v>1339.0929841621644</c:v>
                </c:pt>
                <c:pt idx="213">
                  <c:v>1297.4296774836839</c:v>
                </c:pt>
                <c:pt idx="214">
                  <c:v>1255.3503708052033</c:v>
                </c:pt>
                <c:pt idx="215">
                  <c:v>1212.8500641267228</c:v>
                </c:pt>
                <c:pt idx="216">
                  <c:v>1169.9247574482422</c:v>
                </c:pt>
                <c:pt idx="217">
                  <c:v>1126.5704507697617</c:v>
                </c:pt>
                <c:pt idx="218">
                  <c:v>1082.7821440912812</c:v>
                </c:pt>
                <c:pt idx="219">
                  <c:v>1038.5558374128007</c:v>
                </c:pt>
                <c:pt idx="220">
                  <c:v>993.88753073432008</c:v>
                </c:pt>
                <c:pt idx="221">
                  <c:v>948.7722240558395</c:v>
                </c:pt>
                <c:pt idx="222">
                  <c:v>903.2059173773589</c:v>
                </c:pt>
                <c:pt idx="223">
                  <c:v>857.18461069887837</c:v>
                </c:pt>
                <c:pt idx="224">
                  <c:v>810.70230402039783</c:v>
                </c:pt>
                <c:pt idx="225">
                  <c:v>763.75599734191724</c:v>
                </c:pt>
                <c:pt idx="226">
                  <c:v>716.33969066343673</c:v>
                </c:pt>
                <c:pt idx="227">
                  <c:v>668.44938398495617</c:v>
                </c:pt>
                <c:pt idx="228">
                  <c:v>620.08007730647557</c:v>
                </c:pt>
                <c:pt idx="229">
                  <c:v>571.22677062799505</c:v>
                </c:pt>
                <c:pt idx="230">
                  <c:v>521.88546394951447</c:v>
                </c:pt>
                <c:pt idx="231">
                  <c:v>472.05015727103398</c:v>
                </c:pt>
                <c:pt idx="232">
                  <c:v>421.7168505925535</c:v>
                </c:pt>
                <c:pt idx="233">
                  <c:v>370.88054391407303</c:v>
                </c:pt>
                <c:pt idx="234">
                  <c:v>319.53523723559255</c:v>
                </c:pt>
                <c:pt idx="235">
                  <c:v>267.67693055711209</c:v>
                </c:pt>
                <c:pt idx="236">
                  <c:v>215.29962387863159</c:v>
                </c:pt>
                <c:pt idx="237">
                  <c:v>162.39831720015107</c:v>
                </c:pt>
                <c:pt idx="238">
                  <c:v>108.96801052167056</c:v>
                </c:pt>
                <c:pt idx="239">
                  <c:v>55.003703843190067</c:v>
                </c:pt>
                <c:pt idx="240">
                  <c:v>0</c:v>
                </c:pt>
                <c:pt idx="241">
                  <c:v>0</c:v>
                </c:pt>
              </c:numCache>
            </c:numRef>
          </c:val>
          <c:smooth val="0"/>
          <c:extLst>
            <c:ext xmlns:c16="http://schemas.microsoft.com/office/drawing/2014/chart" uri="{C3380CC4-5D6E-409C-BE32-E72D297353CC}">
              <c16:uniqueId val="{00000000-75B4-3A44-9109-243DCBF88827}"/>
            </c:ext>
          </c:extLst>
        </c:ser>
        <c:dLbls>
          <c:showLegendKey val="0"/>
          <c:showVal val="0"/>
          <c:showCatName val="0"/>
          <c:showSerName val="0"/>
          <c:showPercent val="0"/>
          <c:showBubbleSize val="0"/>
        </c:dLbls>
        <c:smooth val="0"/>
        <c:axId val="399339584"/>
        <c:axId val="1911882064"/>
      </c:lineChart>
      <c:catAx>
        <c:axId val="3993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11882064"/>
        <c:crosses val="autoZero"/>
        <c:auto val="1"/>
        <c:lblAlgn val="ctr"/>
        <c:lblOffset val="100"/>
        <c:tickLblSkip val="12"/>
        <c:noMultiLvlLbl val="0"/>
      </c:catAx>
      <c:valAx>
        <c:axId val="1911882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99339584"/>
        <c:crosses val="autoZero"/>
        <c:crossBetween val="between"/>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Payment Breakdown</a:t>
            </a:r>
          </a:p>
        </c:rich>
      </c:tx>
      <c:layout>
        <c:manualLayout>
          <c:xMode val="edge"/>
          <c:yMode val="edge"/>
          <c:x val="0.36161591968304335"/>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0985313311245932"/>
          <c:y val="0.10038090203388887"/>
          <c:w val="0.40389951256092993"/>
          <c:h val="0.80058653382612899"/>
        </c:manualLayout>
      </c:layout>
      <c:pieChart>
        <c:varyColors val="0"/>
        <c:ser>
          <c:idx val="0"/>
          <c:order val="0"/>
          <c:spPr>
            <a:solidFill>
              <a:schemeClr val="accent1"/>
            </a:solidFill>
            <a:ln w="19050">
              <a:solidFill>
                <a:schemeClr val="lt1"/>
              </a:solidFill>
            </a:ln>
            <a:effectLst/>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E5AA-1542-AC5B-ED7F2C665AAF}"/>
              </c:ext>
            </c:extLst>
          </c:dPt>
          <c:dPt>
            <c:idx val="1"/>
            <c:bubble3D val="0"/>
            <c:spPr>
              <a:solidFill>
                <a:srgbClr val="E295C7"/>
              </a:solidFill>
              <a:ln w="19050">
                <a:solidFill>
                  <a:schemeClr val="lt1"/>
                </a:solidFill>
              </a:ln>
              <a:effectLst/>
            </c:spPr>
            <c:extLst>
              <c:ext xmlns:c16="http://schemas.microsoft.com/office/drawing/2014/chart" uri="{C3380CC4-5D6E-409C-BE32-E72D297353CC}">
                <c16:uniqueId val="{00000003-E5AA-1542-AC5B-ED7F2C665AA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('Calculator (4)'!$A$8,'Calculator (4)'!$E$21)</c:f>
              <c:strCache>
                <c:ptCount val="2"/>
                <c:pt idx="0">
                  <c:v>Principal</c:v>
                </c:pt>
                <c:pt idx="1">
                  <c:v>Total Interest Paid</c:v>
                </c:pt>
              </c:strCache>
            </c:strRef>
          </c:cat>
          <c:val>
            <c:numRef>
              <c:f>('Calculator (4)'!$D$8,'Calculator (4)'!$E$23)</c:f>
              <c:numCache>
                <c:formatCode>"$"#,##0.00</c:formatCode>
                <c:ptCount val="2"/>
                <c:pt idx="0">
                  <c:v>5000</c:v>
                </c:pt>
                <c:pt idx="1">
                  <c:v>976.95200000000023</c:v>
                </c:pt>
              </c:numCache>
            </c:numRef>
          </c:val>
          <c:extLst>
            <c:ext xmlns:c16="http://schemas.microsoft.com/office/drawing/2014/chart" uri="{C3380CC4-5D6E-409C-BE32-E72D297353CC}">
              <c16:uniqueId val="{00000004-E5AA-1542-AC5B-ED7F2C665AAF}"/>
            </c:ext>
          </c:extLst>
        </c:ser>
        <c:dLbls>
          <c:dLblPos val="inEnd"/>
          <c:showLegendKey val="0"/>
          <c:showVal val="1"/>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overlay val="0"/>
      <c:spPr>
        <a:solidFill>
          <a:schemeClr val="bg1"/>
        </a:solid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Principal over Desired</a:t>
            </a:r>
            <a:r>
              <a:rPr lang="en-US" baseline="0">
                <a:solidFill>
                  <a:schemeClr val="tx1"/>
                </a:solidFill>
              </a:rPr>
              <a:t> Period</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'Calculator (4)'!$Q$5</c:f>
              <c:strCache>
                <c:ptCount val="1"/>
                <c:pt idx="0">
                  <c:v>Beginning Balance </c:v>
                </c:pt>
              </c:strCache>
            </c:strRef>
          </c:tx>
          <c:spPr>
            <a:ln w="28575" cap="rnd">
              <a:solidFill>
                <a:schemeClr val="accent1"/>
              </a:solidFill>
              <a:round/>
            </a:ln>
            <a:effectLst/>
          </c:spPr>
          <c:marker>
            <c:symbol val="none"/>
          </c:marker>
          <c:cat>
            <c:numRef>
              <c:f>'Calculator (4)'!$O$6:$O$247</c:f>
              <c:numCache>
                <c:formatCode>General</c:formatCode>
                <c:ptCount val="242"/>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4</c:v>
                </c:pt>
                <c:pt idx="37">
                  <c:v>4</c:v>
                </c:pt>
                <c:pt idx="38">
                  <c:v>4</c:v>
                </c:pt>
                <c:pt idx="39">
                  <c:v>4</c:v>
                </c:pt>
                <c:pt idx="40">
                  <c:v>4</c:v>
                </c:pt>
                <c:pt idx="41">
                  <c:v>4</c:v>
                </c:pt>
                <c:pt idx="42">
                  <c:v>4</c:v>
                </c:pt>
                <c:pt idx="43">
                  <c:v>4</c:v>
                </c:pt>
                <c:pt idx="44">
                  <c:v>4</c:v>
                </c:pt>
                <c:pt idx="45">
                  <c:v>4</c:v>
                </c:pt>
                <c:pt idx="46">
                  <c:v>4</c:v>
                </c:pt>
                <c:pt idx="47">
                  <c:v>4</c:v>
                </c:pt>
                <c:pt idx="48">
                  <c:v>5</c:v>
                </c:pt>
                <c:pt idx="49">
                  <c:v>5</c:v>
                </c:pt>
                <c:pt idx="50">
                  <c:v>5</c:v>
                </c:pt>
                <c:pt idx="51">
                  <c:v>5</c:v>
                </c:pt>
                <c:pt idx="52">
                  <c:v>5</c:v>
                </c:pt>
                <c:pt idx="53">
                  <c:v>5</c:v>
                </c:pt>
                <c:pt idx="54">
                  <c:v>5</c:v>
                </c:pt>
                <c:pt idx="55">
                  <c:v>5</c:v>
                </c:pt>
                <c:pt idx="56">
                  <c:v>5</c:v>
                </c:pt>
                <c:pt idx="57">
                  <c:v>5</c:v>
                </c:pt>
                <c:pt idx="58">
                  <c:v>5</c:v>
                </c:pt>
                <c:pt idx="59">
                  <c:v>5</c:v>
                </c:pt>
                <c:pt idx="60">
                  <c:v>6</c:v>
                </c:pt>
                <c:pt idx="61">
                  <c:v>6</c:v>
                </c:pt>
                <c:pt idx="62">
                  <c:v>6</c:v>
                </c:pt>
                <c:pt idx="63">
                  <c:v>6</c:v>
                </c:pt>
                <c:pt idx="64">
                  <c:v>6</c:v>
                </c:pt>
                <c:pt idx="65">
                  <c:v>6</c:v>
                </c:pt>
                <c:pt idx="66">
                  <c:v>6</c:v>
                </c:pt>
                <c:pt idx="67">
                  <c:v>6</c:v>
                </c:pt>
                <c:pt idx="68">
                  <c:v>6</c:v>
                </c:pt>
                <c:pt idx="69">
                  <c:v>6</c:v>
                </c:pt>
                <c:pt idx="70">
                  <c:v>6</c:v>
                </c:pt>
                <c:pt idx="71">
                  <c:v>6</c:v>
                </c:pt>
                <c:pt idx="72">
                  <c:v>7</c:v>
                </c:pt>
                <c:pt idx="73">
                  <c:v>7</c:v>
                </c:pt>
                <c:pt idx="74">
                  <c:v>7</c:v>
                </c:pt>
                <c:pt idx="75">
                  <c:v>7</c:v>
                </c:pt>
                <c:pt idx="76">
                  <c:v>7</c:v>
                </c:pt>
                <c:pt idx="77">
                  <c:v>7</c:v>
                </c:pt>
                <c:pt idx="78">
                  <c:v>7</c:v>
                </c:pt>
                <c:pt idx="79">
                  <c:v>7</c:v>
                </c:pt>
                <c:pt idx="80">
                  <c:v>7</c:v>
                </c:pt>
                <c:pt idx="81">
                  <c:v>7</c:v>
                </c:pt>
                <c:pt idx="82">
                  <c:v>7</c:v>
                </c:pt>
                <c:pt idx="83">
                  <c:v>7</c:v>
                </c:pt>
                <c:pt idx="84">
                  <c:v>8</c:v>
                </c:pt>
                <c:pt idx="85">
                  <c:v>8</c:v>
                </c:pt>
                <c:pt idx="86">
                  <c:v>8</c:v>
                </c:pt>
                <c:pt idx="87">
                  <c:v>8</c:v>
                </c:pt>
                <c:pt idx="88">
                  <c:v>8</c:v>
                </c:pt>
                <c:pt idx="89">
                  <c:v>8</c:v>
                </c:pt>
                <c:pt idx="90">
                  <c:v>8</c:v>
                </c:pt>
                <c:pt idx="91">
                  <c:v>8</c:v>
                </c:pt>
                <c:pt idx="92">
                  <c:v>8</c:v>
                </c:pt>
                <c:pt idx="93">
                  <c:v>8</c:v>
                </c:pt>
                <c:pt idx="94">
                  <c:v>8</c:v>
                </c:pt>
                <c:pt idx="95">
                  <c:v>8</c:v>
                </c:pt>
                <c:pt idx="96">
                  <c:v>9</c:v>
                </c:pt>
                <c:pt idx="97">
                  <c:v>9</c:v>
                </c:pt>
                <c:pt idx="98">
                  <c:v>9</c:v>
                </c:pt>
                <c:pt idx="99">
                  <c:v>9</c:v>
                </c:pt>
                <c:pt idx="100">
                  <c:v>9</c:v>
                </c:pt>
                <c:pt idx="101">
                  <c:v>9</c:v>
                </c:pt>
                <c:pt idx="102">
                  <c:v>9</c:v>
                </c:pt>
                <c:pt idx="103">
                  <c:v>9</c:v>
                </c:pt>
                <c:pt idx="104">
                  <c:v>9</c:v>
                </c:pt>
                <c:pt idx="105">
                  <c:v>9</c:v>
                </c:pt>
                <c:pt idx="106">
                  <c:v>9</c:v>
                </c:pt>
                <c:pt idx="107">
                  <c:v>9</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11</c:v>
                </c:pt>
                <c:pt idx="121">
                  <c:v>11</c:v>
                </c:pt>
                <c:pt idx="122">
                  <c:v>11</c:v>
                </c:pt>
                <c:pt idx="123">
                  <c:v>11</c:v>
                </c:pt>
                <c:pt idx="124">
                  <c:v>11</c:v>
                </c:pt>
                <c:pt idx="125">
                  <c:v>11</c:v>
                </c:pt>
                <c:pt idx="126">
                  <c:v>11</c:v>
                </c:pt>
                <c:pt idx="127">
                  <c:v>11</c:v>
                </c:pt>
                <c:pt idx="128">
                  <c:v>11</c:v>
                </c:pt>
                <c:pt idx="129">
                  <c:v>11</c:v>
                </c:pt>
                <c:pt idx="130">
                  <c:v>11</c:v>
                </c:pt>
                <c:pt idx="131">
                  <c:v>11</c:v>
                </c:pt>
                <c:pt idx="132">
                  <c:v>12</c:v>
                </c:pt>
                <c:pt idx="133">
                  <c:v>12</c:v>
                </c:pt>
                <c:pt idx="134">
                  <c:v>12</c:v>
                </c:pt>
                <c:pt idx="135">
                  <c:v>12</c:v>
                </c:pt>
                <c:pt idx="136">
                  <c:v>12</c:v>
                </c:pt>
                <c:pt idx="137">
                  <c:v>12</c:v>
                </c:pt>
                <c:pt idx="138">
                  <c:v>12</c:v>
                </c:pt>
                <c:pt idx="139">
                  <c:v>12</c:v>
                </c:pt>
                <c:pt idx="140">
                  <c:v>12</c:v>
                </c:pt>
                <c:pt idx="141">
                  <c:v>12</c:v>
                </c:pt>
                <c:pt idx="142">
                  <c:v>12</c:v>
                </c:pt>
                <c:pt idx="143">
                  <c:v>12</c:v>
                </c:pt>
                <c:pt idx="144">
                  <c:v>13</c:v>
                </c:pt>
                <c:pt idx="145">
                  <c:v>13</c:v>
                </c:pt>
                <c:pt idx="146">
                  <c:v>13</c:v>
                </c:pt>
                <c:pt idx="147">
                  <c:v>13</c:v>
                </c:pt>
                <c:pt idx="148">
                  <c:v>13</c:v>
                </c:pt>
                <c:pt idx="149">
                  <c:v>13</c:v>
                </c:pt>
                <c:pt idx="150">
                  <c:v>13</c:v>
                </c:pt>
                <c:pt idx="151">
                  <c:v>13</c:v>
                </c:pt>
                <c:pt idx="152">
                  <c:v>13</c:v>
                </c:pt>
                <c:pt idx="153">
                  <c:v>13</c:v>
                </c:pt>
                <c:pt idx="154">
                  <c:v>13</c:v>
                </c:pt>
                <c:pt idx="155">
                  <c:v>13</c:v>
                </c:pt>
                <c:pt idx="156">
                  <c:v>14</c:v>
                </c:pt>
                <c:pt idx="157">
                  <c:v>14</c:v>
                </c:pt>
                <c:pt idx="158">
                  <c:v>14</c:v>
                </c:pt>
                <c:pt idx="159">
                  <c:v>14</c:v>
                </c:pt>
                <c:pt idx="160">
                  <c:v>14</c:v>
                </c:pt>
                <c:pt idx="161">
                  <c:v>14</c:v>
                </c:pt>
                <c:pt idx="162">
                  <c:v>14</c:v>
                </c:pt>
                <c:pt idx="163">
                  <c:v>14</c:v>
                </c:pt>
                <c:pt idx="164">
                  <c:v>14</c:v>
                </c:pt>
                <c:pt idx="165">
                  <c:v>14</c:v>
                </c:pt>
                <c:pt idx="166">
                  <c:v>14</c:v>
                </c:pt>
                <c:pt idx="167">
                  <c:v>14</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17</c:v>
                </c:pt>
                <c:pt idx="193">
                  <c:v>17</c:v>
                </c:pt>
                <c:pt idx="194">
                  <c:v>17</c:v>
                </c:pt>
                <c:pt idx="195">
                  <c:v>17</c:v>
                </c:pt>
                <c:pt idx="196">
                  <c:v>17</c:v>
                </c:pt>
                <c:pt idx="197">
                  <c:v>17</c:v>
                </c:pt>
                <c:pt idx="198">
                  <c:v>17</c:v>
                </c:pt>
                <c:pt idx="199">
                  <c:v>17</c:v>
                </c:pt>
                <c:pt idx="200">
                  <c:v>17</c:v>
                </c:pt>
                <c:pt idx="201">
                  <c:v>17</c:v>
                </c:pt>
                <c:pt idx="202">
                  <c:v>17</c:v>
                </c:pt>
                <c:pt idx="203">
                  <c:v>17</c:v>
                </c:pt>
                <c:pt idx="204">
                  <c:v>18</c:v>
                </c:pt>
                <c:pt idx="205">
                  <c:v>18</c:v>
                </c:pt>
                <c:pt idx="206">
                  <c:v>18</c:v>
                </c:pt>
                <c:pt idx="207">
                  <c:v>18</c:v>
                </c:pt>
                <c:pt idx="208">
                  <c:v>18</c:v>
                </c:pt>
                <c:pt idx="209">
                  <c:v>18</c:v>
                </c:pt>
                <c:pt idx="210">
                  <c:v>18</c:v>
                </c:pt>
                <c:pt idx="211">
                  <c:v>18</c:v>
                </c:pt>
                <c:pt idx="212">
                  <c:v>18</c:v>
                </c:pt>
                <c:pt idx="213">
                  <c:v>18</c:v>
                </c:pt>
                <c:pt idx="214">
                  <c:v>18</c:v>
                </c:pt>
                <c:pt idx="215">
                  <c:v>18</c:v>
                </c:pt>
                <c:pt idx="216">
                  <c:v>19</c:v>
                </c:pt>
                <c:pt idx="217">
                  <c:v>19</c:v>
                </c:pt>
                <c:pt idx="218">
                  <c:v>19</c:v>
                </c:pt>
                <c:pt idx="219">
                  <c:v>19</c:v>
                </c:pt>
                <c:pt idx="220">
                  <c:v>19</c:v>
                </c:pt>
                <c:pt idx="221">
                  <c:v>19</c:v>
                </c:pt>
                <c:pt idx="222">
                  <c:v>19</c:v>
                </c:pt>
                <c:pt idx="223">
                  <c:v>19</c:v>
                </c:pt>
                <c:pt idx="224">
                  <c:v>19</c:v>
                </c:pt>
                <c:pt idx="225">
                  <c:v>19</c:v>
                </c:pt>
                <c:pt idx="226">
                  <c:v>19</c:v>
                </c:pt>
                <c:pt idx="227">
                  <c:v>19</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21</c:v>
                </c:pt>
                <c:pt idx="241">
                  <c:v>21</c:v>
                </c:pt>
              </c:numCache>
            </c:numRef>
          </c:cat>
          <c:val>
            <c:numRef>
              <c:f>'Calculator (4)'!$Q$6:$Q$247</c:f>
              <c:numCache>
                <c:formatCode>"$"#,##0.00</c:formatCode>
                <c:ptCount val="242"/>
                <c:pt idx="0">
                  <c:v>5000</c:v>
                </c:pt>
                <c:pt idx="1">
                  <c:v>4883.928450935744</c:v>
                </c:pt>
                <c:pt idx="2">
                  <c:v>4766.6969018714881</c:v>
                </c:pt>
                <c:pt idx="3">
                  <c:v>4648.2923528072324</c:v>
                </c:pt>
                <c:pt idx="4">
                  <c:v>4528.7038037429766</c:v>
                </c:pt>
                <c:pt idx="5">
                  <c:v>4407.9202546787201</c:v>
                </c:pt>
                <c:pt idx="6">
                  <c:v>4285.928705614464</c:v>
                </c:pt>
                <c:pt idx="7">
                  <c:v>4162.7171565502076</c:v>
                </c:pt>
                <c:pt idx="8">
                  <c:v>4038.2736074859517</c:v>
                </c:pt>
                <c:pt idx="9">
                  <c:v>3912.5850584216955</c:v>
                </c:pt>
                <c:pt idx="10">
                  <c:v>3785.6395093574397</c:v>
                </c:pt>
                <c:pt idx="11">
                  <c:v>3657.4249602931836</c:v>
                </c:pt>
                <c:pt idx="12">
                  <c:v>3527.9284112289274</c:v>
                </c:pt>
                <c:pt idx="13">
                  <c:v>3397.1368621646716</c:v>
                </c:pt>
                <c:pt idx="14">
                  <c:v>3265.0373131004158</c:v>
                </c:pt>
                <c:pt idx="15">
                  <c:v>3131.6167640361596</c:v>
                </c:pt>
                <c:pt idx="16">
                  <c:v>2996.8622149719035</c:v>
                </c:pt>
                <c:pt idx="17">
                  <c:v>2860.7596659076476</c:v>
                </c:pt>
                <c:pt idx="18">
                  <c:v>2723.2961168433917</c:v>
                </c:pt>
                <c:pt idx="19">
                  <c:v>2584.4575677791358</c:v>
                </c:pt>
                <c:pt idx="20">
                  <c:v>2444.2310187148796</c:v>
                </c:pt>
                <c:pt idx="21">
                  <c:v>2302.6024696506238</c:v>
                </c:pt>
                <c:pt idx="22">
                  <c:v>2159.5579205863678</c:v>
                </c:pt>
                <c:pt idx="23">
                  <c:v>2015.0823715221118</c:v>
                </c:pt>
                <c:pt idx="24">
                  <c:v>1869.1618224578558</c:v>
                </c:pt>
                <c:pt idx="25">
                  <c:v>1721.7822733935998</c:v>
                </c:pt>
                <c:pt idx="26">
                  <c:v>1572.9287243293438</c:v>
                </c:pt>
                <c:pt idx="27">
                  <c:v>1422.5871752650878</c:v>
                </c:pt>
                <c:pt idx="28">
                  <c:v>1270.7416262008319</c:v>
                </c:pt>
                <c:pt idx="29">
                  <c:v>1117.3780771365759</c:v>
                </c:pt>
                <c:pt idx="30">
                  <c:v>962.48052807231988</c:v>
                </c:pt>
                <c:pt idx="31">
                  <c:v>806.03397900806385</c:v>
                </c:pt>
                <c:pt idx="32">
                  <c:v>648.02342994380786</c:v>
                </c:pt>
                <c:pt idx="33">
                  <c:v>488.43288087955187</c:v>
                </c:pt>
                <c:pt idx="34">
                  <c:v>327.24633181529589</c:v>
                </c:pt>
                <c:pt idx="35">
                  <c:v>164.44778275103991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numCache>
            </c:numRef>
          </c:val>
          <c:smooth val="0"/>
          <c:extLst>
            <c:ext xmlns:c16="http://schemas.microsoft.com/office/drawing/2014/chart" uri="{C3380CC4-5D6E-409C-BE32-E72D297353CC}">
              <c16:uniqueId val="{00000000-3F64-1B40-8127-90A5CDF1750B}"/>
            </c:ext>
          </c:extLst>
        </c:ser>
        <c:dLbls>
          <c:showLegendKey val="0"/>
          <c:showVal val="0"/>
          <c:showCatName val="0"/>
          <c:showSerName val="0"/>
          <c:showPercent val="0"/>
          <c:showBubbleSize val="0"/>
        </c:dLbls>
        <c:smooth val="0"/>
        <c:axId val="399339584"/>
        <c:axId val="1911882064"/>
      </c:lineChart>
      <c:catAx>
        <c:axId val="3993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11882064"/>
        <c:crosses val="autoZero"/>
        <c:auto val="1"/>
        <c:lblAlgn val="ctr"/>
        <c:lblOffset val="100"/>
        <c:tickLblSkip val="12"/>
        <c:noMultiLvlLbl val="0"/>
      </c:catAx>
      <c:valAx>
        <c:axId val="1911882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99339584"/>
        <c:crosses val="autoZero"/>
        <c:crossBetween val="between"/>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Payment Breakdown</a:t>
            </a:r>
          </a:p>
        </c:rich>
      </c:tx>
      <c:layout>
        <c:manualLayout>
          <c:xMode val="edge"/>
          <c:yMode val="edge"/>
          <c:x val="0.36161591968304335"/>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0985313311245932"/>
          <c:y val="0.10038090203388887"/>
          <c:w val="0.40389951256092993"/>
          <c:h val="0.80058653382612899"/>
        </c:manualLayout>
      </c:layout>
      <c:pieChart>
        <c:varyColors val="0"/>
        <c:ser>
          <c:idx val="0"/>
          <c:order val="0"/>
          <c:spPr>
            <a:solidFill>
              <a:schemeClr val="accent1"/>
            </a:solidFill>
            <a:ln w="19050">
              <a:solidFill>
                <a:schemeClr val="lt1"/>
              </a:solidFill>
            </a:ln>
            <a:effectLst/>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D191-0640-91B6-C6AE33C6988B}"/>
              </c:ext>
            </c:extLst>
          </c:dPt>
          <c:dPt>
            <c:idx val="1"/>
            <c:bubble3D val="0"/>
            <c:spPr>
              <a:solidFill>
                <a:srgbClr val="E295C7"/>
              </a:solidFill>
              <a:ln w="19050">
                <a:solidFill>
                  <a:schemeClr val="lt1"/>
                </a:solidFill>
              </a:ln>
              <a:effectLst/>
            </c:spPr>
            <c:extLst>
              <c:ext xmlns:c16="http://schemas.microsoft.com/office/drawing/2014/chart" uri="{C3380CC4-5D6E-409C-BE32-E72D297353CC}">
                <c16:uniqueId val="{00000003-D191-0640-91B6-C6AE33C6988B}"/>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('Calculator (5)'!$A$8,'Calculator (5)'!$E$21)</c:f>
              <c:strCache>
                <c:ptCount val="2"/>
                <c:pt idx="0">
                  <c:v>Principal</c:v>
                </c:pt>
                <c:pt idx="1">
                  <c:v>Total Interest Paid</c:v>
                </c:pt>
              </c:strCache>
            </c:strRef>
          </c:cat>
          <c:val>
            <c:numRef>
              <c:f>('Calculator (5)'!$D$8,'Calculator (5)'!$E$23)</c:f>
              <c:numCache>
                <c:formatCode>"$"#,##0.00</c:formatCode>
                <c:ptCount val="2"/>
                <c:pt idx="0">
                  <c:v>20000</c:v>
                </c:pt>
                <c:pt idx="1">
                  <c:v>6688.9680000000044</c:v>
                </c:pt>
              </c:numCache>
            </c:numRef>
          </c:val>
          <c:extLst>
            <c:ext xmlns:c16="http://schemas.microsoft.com/office/drawing/2014/chart" uri="{C3380CC4-5D6E-409C-BE32-E72D297353CC}">
              <c16:uniqueId val="{00000004-D191-0640-91B6-C6AE33C6988B}"/>
            </c:ext>
          </c:extLst>
        </c:ser>
        <c:dLbls>
          <c:dLblPos val="inEnd"/>
          <c:showLegendKey val="0"/>
          <c:showVal val="1"/>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overlay val="0"/>
      <c:spPr>
        <a:solidFill>
          <a:schemeClr val="bg1"/>
        </a:solid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Principal over Desired</a:t>
            </a:r>
            <a:r>
              <a:rPr lang="en-US" baseline="0">
                <a:solidFill>
                  <a:schemeClr val="tx1"/>
                </a:solidFill>
              </a:rPr>
              <a:t> Period</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'Calculator (5)'!$Q$5</c:f>
              <c:strCache>
                <c:ptCount val="1"/>
                <c:pt idx="0">
                  <c:v>Beginning Balance </c:v>
                </c:pt>
              </c:strCache>
            </c:strRef>
          </c:tx>
          <c:spPr>
            <a:ln w="28575" cap="rnd">
              <a:solidFill>
                <a:schemeClr val="accent1"/>
              </a:solidFill>
              <a:round/>
            </a:ln>
            <a:effectLst/>
          </c:spPr>
          <c:marker>
            <c:symbol val="none"/>
          </c:marker>
          <c:cat>
            <c:numRef>
              <c:f>'Calculator (5)'!$O$6:$O$247</c:f>
              <c:numCache>
                <c:formatCode>General</c:formatCode>
                <c:ptCount val="242"/>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4</c:v>
                </c:pt>
                <c:pt idx="37">
                  <c:v>4</c:v>
                </c:pt>
                <c:pt idx="38">
                  <c:v>4</c:v>
                </c:pt>
                <c:pt idx="39">
                  <c:v>4</c:v>
                </c:pt>
                <c:pt idx="40">
                  <c:v>4</c:v>
                </c:pt>
                <c:pt idx="41">
                  <c:v>4</c:v>
                </c:pt>
                <c:pt idx="42">
                  <c:v>4</c:v>
                </c:pt>
                <c:pt idx="43">
                  <c:v>4</c:v>
                </c:pt>
                <c:pt idx="44">
                  <c:v>4</c:v>
                </c:pt>
                <c:pt idx="45">
                  <c:v>4</c:v>
                </c:pt>
                <c:pt idx="46">
                  <c:v>4</c:v>
                </c:pt>
                <c:pt idx="47">
                  <c:v>4</c:v>
                </c:pt>
                <c:pt idx="48">
                  <c:v>5</c:v>
                </c:pt>
                <c:pt idx="49">
                  <c:v>5</c:v>
                </c:pt>
                <c:pt idx="50">
                  <c:v>5</c:v>
                </c:pt>
                <c:pt idx="51">
                  <c:v>5</c:v>
                </c:pt>
                <c:pt idx="52">
                  <c:v>5</c:v>
                </c:pt>
                <c:pt idx="53">
                  <c:v>5</c:v>
                </c:pt>
                <c:pt idx="54">
                  <c:v>5</c:v>
                </c:pt>
                <c:pt idx="55">
                  <c:v>5</c:v>
                </c:pt>
                <c:pt idx="56">
                  <c:v>5</c:v>
                </c:pt>
                <c:pt idx="57">
                  <c:v>5</c:v>
                </c:pt>
                <c:pt idx="58">
                  <c:v>5</c:v>
                </c:pt>
                <c:pt idx="59">
                  <c:v>5</c:v>
                </c:pt>
                <c:pt idx="60">
                  <c:v>6</c:v>
                </c:pt>
                <c:pt idx="61">
                  <c:v>6</c:v>
                </c:pt>
                <c:pt idx="62">
                  <c:v>6</c:v>
                </c:pt>
                <c:pt idx="63">
                  <c:v>6</c:v>
                </c:pt>
                <c:pt idx="64">
                  <c:v>6</c:v>
                </c:pt>
                <c:pt idx="65">
                  <c:v>6</c:v>
                </c:pt>
                <c:pt idx="66">
                  <c:v>6</c:v>
                </c:pt>
                <c:pt idx="67">
                  <c:v>6</c:v>
                </c:pt>
                <c:pt idx="68">
                  <c:v>6</c:v>
                </c:pt>
                <c:pt idx="69">
                  <c:v>6</c:v>
                </c:pt>
                <c:pt idx="70">
                  <c:v>6</c:v>
                </c:pt>
                <c:pt idx="71">
                  <c:v>6</c:v>
                </c:pt>
                <c:pt idx="72">
                  <c:v>7</c:v>
                </c:pt>
                <c:pt idx="73">
                  <c:v>7</c:v>
                </c:pt>
                <c:pt idx="74">
                  <c:v>7</c:v>
                </c:pt>
                <c:pt idx="75">
                  <c:v>7</c:v>
                </c:pt>
                <c:pt idx="76">
                  <c:v>7</c:v>
                </c:pt>
                <c:pt idx="77">
                  <c:v>7</c:v>
                </c:pt>
                <c:pt idx="78">
                  <c:v>7</c:v>
                </c:pt>
                <c:pt idx="79">
                  <c:v>7</c:v>
                </c:pt>
                <c:pt idx="80">
                  <c:v>7</c:v>
                </c:pt>
                <c:pt idx="81">
                  <c:v>7</c:v>
                </c:pt>
                <c:pt idx="82">
                  <c:v>7</c:v>
                </c:pt>
                <c:pt idx="83">
                  <c:v>7</c:v>
                </c:pt>
                <c:pt idx="84">
                  <c:v>8</c:v>
                </c:pt>
                <c:pt idx="85">
                  <c:v>8</c:v>
                </c:pt>
                <c:pt idx="86">
                  <c:v>8</c:v>
                </c:pt>
                <c:pt idx="87">
                  <c:v>8</c:v>
                </c:pt>
                <c:pt idx="88">
                  <c:v>8</c:v>
                </c:pt>
                <c:pt idx="89">
                  <c:v>8</c:v>
                </c:pt>
                <c:pt idx="90">
                  <c:v>8</c:v>
                </c:pt>
                <c:pt idx="91">
                  <c:v>8</c:v>
                </c:pt>
                <c:pt idx="92">
                  <c:v>8</c:v>
                </c:pt>
                <c:pt idx="93">
                  <c:v>8</c:v>
                </c:pt>
                <c:pt idx="94">
                  <c:v>8</c:v>
                </c:pt>
                <c:pt idx="95">
                  <c:v>8</c:v>
                </c:pt>
                <c:pt idx="96">
                  <c:v>9</c:v>
                </c:pt>
                <c:pt idx="97">
                  <c:v>9</c:v>
                </c:pt>
                <c:pt idx="98">
                  <c:v>9</c:v>
                </c:pt>
                <c:pt idx="99">
                  <c:v>9</c:v>
                </c:pt>
                <c:pt idx="100">
                  <c:v>9</c:v>
                </c:pt>
                <c:pt idx="101">
                  <c:v>9</c:v>
                </c:pt>
                <c:pt idx="102">
                  <c:v>9</c:v>
                </c:pt>
                <c:pt idx="103">
                  <c:v>9</c:v>
                </c:pt>
                <c:pt idx="104">
                  <c:v>9</c:v>
                </c:pt>
                <c:pt idx="105">
                  <c:v>9</c:v>
                </c:pt>
                <c:pt idx="106">
                  <c:v>9</c:v>
                </c:pt>
                <c:pt idx="107">
                  <c:v>9</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11</c:v>
                </c:pt>
                <c:pt idx="121">
                  <c:v>11</c:v>
                </c:pt>
                <c:pt idx="122">
                  <c:v>11</c:v>
                </c:pt>
                <c:pt idx="123">
                  <c:v>11</c:v>
                </c:pt>
                <c:pt idx="124">
                  <c:v>11</c:v>
                </c:pt>
                <c:pt idx="125">
                  <c:v>11</c:v>
                </c:pt>
                <c:pt idx="126">
                  <c:v>11</c:v>
                </c:pt>
                <c:pt idx="127">
                  <c:v>11</c:v>
                </c:pt>
                <c:pt idx="128">
                  <c:v>11</c:v>
                </c:pt>
                <c:pt idx="129">
                  <c:v>11</c:v>
                </c:pt>
                <c:pt idx="130">
                  <c:v>11</c:v>
                </c:pt>
                <c:pt idx="131">
                  <c:v>11</c:v>
                </c:pt>
                <c:pt idx="132">
                  <c:v>12</c:v>
                </c:pt>
                <c:pt idx="133">
                  <c:v>12</c:v>
                </c:pt>
                <c:pt idx="134">
                  <c:v>12</c:v>
                </c:pt>
                <c:pt idx="135">
                  <c:v>12</c:v>
                </c:pt>
                <c:pt idx="136">
                  <c:v>12</c:v>
                </c:pt>
                <c:pt idx="137">
                  <c:v>12</c:v>
                </c:pt>
                <c:pt idx="138">
                  <c:v>12</c:v>
                </c:pt>
                <c:pt idx="139">
                  <c:v>12</c:v>
                </c:pt>
                <c:pt idx="140">
                  <c:v>12</c:v>
                </c:pt>
                <c:pt idx="141">
                  <c:v>12</c:v>
                </c:pt>
                <c:pt idx="142">
                  <c:v>12</c:v>
                </c:pt>
                <c:pt idx="143">
                  <c:v>12</c:v>
                </c:pt>
                <c:pt idx="144">
                  <c:v>13</c:v>
                </c:pt>
                <c:pt idx="145">
                  <c:v>13</c:v>
                </c:pt>
                <c:pt idx="146">
                  <c:v>13</c:v>
                </c:pt>
                <c:pt idx="147">
                  <c:v>13</c:v>
                </c:pt>
                <c:pt idx="148">
                  <c:v>13</c:v>
                </c:pt>
                <c:pt idx="149">
                  <c:v>13</c:v>
                </c:pt>
                <c:pt idx="150">
                  <c:v>13</c:v>
                </c:pt>
                <c:pt idx="151">
                  <c:v>13</c:v>
                </c:pt>
                <c:pt idx="152">
                  <c:v>13</c:v>
                </c:pt>
                <c:pt idx="153">
                  <c:v>13</c:v>
                </c:pt>
                <c:pt idx="154">
                  <c:v>13</c:v>
                </c:pt>
                <c:pt idx="155">
                  <c:v>13</c:v>
                </c:pt>
                <c:pt idx="156">
                  <c:v>14</c:v>
                </c:pt>
                <c:pt idx="157">
                  <c:v>14</c:v>
                </c:pt>
                <c:pt idx="158">
                  <c:v>14</c:v>
                </c:pt>
                <c:pt idx="159">
                  <c:v>14</c:v>
                </c:pt>
                <c:pt idx="160">
                  <c:v>14</c:v>
                </c:pt>
                <c:pt idx="161">
                  <c:v>14</c:v>
                </c:pt>
                <c:pt idx="162">
                  <c:v>14</c:v>
                </c:pt>
                <c:pt idx="163">
                  <c:v>14</c:v>
                </c:pt>
                <c:pt idx="164">
                  <c:v>14</c:v>
                </c:pt>
                <c:pt idx="165">
                  <c:v>14</c:v>
                </c:pt>
                <c:pt idx="166">
                  <c:v>14</c:v>
                </c:pt>
                <c:pt idx="167">
                  <c:v>14</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17</c:v>
                </c:pt>
                <c:pt idx="193">
                  <c:v>17</c:v>
                </c:pt>
                <c:pt idx="194">
                  <c:v>17</c:v>
                </c:pt>
                <c:pt idx="195">
                  <c:v>17</c:v>
                </c:pt>
                <c:pt idx="196">
                  <c:v>17</c:v>
                </c:pt>
                <c:pt idx="197">
                  <c:v>17</c:v>
                </c:pt>
                <c:pt idx="198">
                  <c:v>17</c:v>
                </c:pt>
                <c:pt idx="199">
                  <c:v>17</c:v>
                </c:pt>
                <c:pt idx="200">
                  <c:v>17</c:v>
                </c:pt>
                <c:pt idx="201">
                  <c:v>17</c:v>
                </c:pt>
                <c:pt idx="202">
                  <c:v>17</c:v>
                </c:pt>
                <c:pt idx="203">
                  <c:v>17</c:v>
                </c:pt>
                <c:pt idx="204">
                  <c:v>18</c:v>
                </c:pt>
                <c:pt idx="205">
                  <c:v>18</c:v>
                </c:pt>
                <c:pt idx="206">
                  <c:v>18</c:v>
                </c:pt>
                <c:pt idx="207">
                  <c:v>18</c:v>
                </c:pt>
                <c:pt idx="208">
                  <c:v>18</c:v>
                </c:pt>
                <c:pt idx="209">
                  <c:v>18</c:v>
                </c:pt>
                <c:pt idx="210">
                  <c:v>18</c:v>
                </c:pt>
                <c:pt idx="211">
                  <c:v>18</c:v>
                </c:pt>
                <c:pt idx="212">
                  <c:v>18</c:v>
                </c:pt>
                <c:pt idx="213">
                  <c:v>18</c:v>
                </c:pt>
                <c:pt idx="214">
                  <c:v>18</c:v>
                </c:pt>
                <c:pt idx="215">
                  <c:v>18</c:v>
                </c:pt>
                <c:pt idx="216">
                  <c:v>19</c:v>
                </c:pt>
                <c:pt idx="217">
                  <c:v>19</c:v>
                </c:pt>
                <c:pt idx="218">
                  <c:v>19</c:v>
                </c:pt>
                <c:pt idx="219">
                  <c:v>19</c:v>
                </c:pt>
                <c:pt idx="220">
                  <c:v>19</c:v>
                </c:pt>
                <c:pt idx="221">
                  <c:v>19</c:v>
                </c:pt>
                <c:pt idx="222">
                  <c:v>19</c:v>
                </c:pt>
                <c:pt idx="223">
                  <c:v>19</c:v>
                </c:pt>
                <c:pt idx="224">
                  <c:v>19</c:v>
                </c:pt>
                <c:pt idx="225">
                  <c:v>19</c:v>
                </c:pt>
                <c:pt idx="226">
                  <c:v>19</c:v>
                </c:pt>
                <c:pt idx="227">
                  <c:v>19</c:v>
                </c:pt>
                <c:pt idx="228">
                  <c:v>20</c:v>
                </c:pt>
                <c:pt idx="229">
                  <c:v>20</c:v>
                </c:pt>
                <c:pt idx="230">
                  <c:v>20</c:v>
                </c:pt>
                <c:pt idx="231">
                  <c:v>20</c:v>
                </c:pt>
                <c:pt idx="232">
                  <c:v>20</c:v>
                </c:pt>
                <c:pt idx="233">
                  <c:v>20</c:v>
                </c:pt>
                <c:pt idx="234">
                  <c:v>20</c:v>
                </c:pt>
                <c:pt idx="235">
                  <c:v>20</c:v>
                </c:pt>
                <c:pt idx="236">
                  <c:v>20</c:v>
                </c:pt>
                <c:pt idx="237">
                  <c:v>20</c:v>
                </c:pt>
                <c:pt idx="238">
                  <c:v>20</c:v>
                </c:pt>
                <c:pt idx="239">
                  <c:v>20</c:v>
                </c:pt>
                <c:pt idx="240">
                  <c:v>21</c:v>
                </c:pt>
                <c:pt idx="241">
                  <c:v>21</c:v>
                </c:pt>
              </c:numCache>
            </c:numRef>
          </c:cat>
          <c:val>
            <c:numRef>
              <c:f>'Calculator (5)'!$Q$6:$Q$247</c:f>
              <c:numCache>
                <c:formatCode>"$"#,##0.00</c:formatCode>
                <c:ptCount val="242"/>
                <c:pt idx="0">
                  <c:v>20000</c:v>
                </c:pt>
                <c:pt idx="1">
                  <c:v>19755.111046301965</c:v>
                </c:pt>
                <c:pt idx="2">
                  <c:v>19507.77409260393</c:v>
                </c:pt>
                <c:pt idx="3">
                  <c:v>19257.963138905896</c:v>
                </c:pt>
                <c:pt idx="4">
                  <c:v>19005.654185207863</c:v>
                </c:pt>
                <c:pt idx="5">
                  <c:v>18750.822231509828</c:v>
                </c:pt>
                <c:pt idx="6">
                  <c:v>18493.442277811795</c:v>
                </c:pt>
                <c:pt idx="7">
                  <c:v>18233.488324113761</c:v>
                </c:pt>
                <c:pt idx="8">
                  <c:v>17970.934370415725</c:v>
                </c:pt>
                <c:pt idx="9">
                  <c:v>17705.75541671769</c:v>
                </c:pt>
                <c:pt idx="10">
                  <c:v>17437.924463019655</c:v>
                </c:pt>
                <c:pt idx="11">
                  <c:v>17167.415509321621</c:v>
                </c:pt>
                <c:pt idx="12">
                  <c:v>16894.201555623586</c:v>
                </c:pt>
                <c:pt idx="13">
                  <c:v>16618.25560192555</c:v>
                </c:pt>
                <c:pt idx="14">
                  <c:v>16339.549648227516</c:v>
                </c:pt>
                <c:pt idx="15">
                  <c:v>16058.056694529481</c:v>
                </c:pt>
                <c:pt idx="16">
                  <c:v>15773.748740831446</c:v>
                </c:pt>
                <c:pt idx="17">
                  <c:v>15486.597787133411</c:v>
                </c:pt>
                <c:pt idx="18">
                  <c:v>15196.574833435376</c:v>
                </c:pt>
                <c:pt idx="19">
                  <c:v>14903.651879737341</c:v>
                </c:pt>
                <c:pt idx="20">
                  <c:v>14607.799926039306</c:v>
                </c:pt>
                <c:pt idx="21">
                  <c:v>14308.988972341271</c:v>
                </c:pt>
                <c:pt idx="22">
                  <c:v>14007.190018643236</c:v>
                </c:pt>
                <c:pt idx="23">
                  <c:v>13702.373064945201</c:v>
                </c:pt>
                <c:pt idx="24">
                  <c:v>13394.508111247165</c:v>
                </c:pt>
                <c:pt idx="25">
                  <c:v>13083.56515754913</c:v>
                </c:pt>
                <c:pt idx="26">
                  <c:v>12769.512203851094</c:v>
                </c:pt>
                <c:pt idx="27">
                  <c:v>12452.319250153059</c:v>
                </c:pt>
                <c:pt idx="28">
                  <c:v>12131.954296455024</c:v>
                </c:pt>
                <c:pt idx="29">
                  <c:v>11808.385342756988</c:v>
                </c:pt>
                <c:pt idx="30">
                  <c:v>11481.580389058954</c:v>
                </c:pt>
                <c:pt idx="31">
                  <c:v>11151.50743536092</c:v>
                </c:pt>
                <c:pt idx="32">
                  <c:v>10818.134481662884</c:v>
                </c:pt>
                <c:pt idx="33">
                  <c:v>10481.42752796485</c:v>
                </c:pt>
                <c:pt idx="34">
                  <c:v>10141.353574266815</c:v>
                </c:pt>
                <c:pt idx="35">
                  <c:v>9797.8786205687811</c:v>
                </c:pt>
                <c:pt idx="36">
                  <c:v>9450.9686668707454</c:v>
                </c:pt>
                <c:pt idx="37">
                  <c:v>9100.5897131727106</c:v>
                </c:pt>
                <c:pt idx="38">
                  <c:v>8746.706759474675</c:v>
                </c:pt>
                <c:pt idx="39">
                  <c:v>8389.2858057766407</c:v>
                </c:pt>
                <c:pt idx="40">
                  <c:v>8028.2898520786057</c:v>
                </c:pt>
                <c:pt idx="41">
                  <c:v>7663.683898380571</c:v>
                </c:pt>
                <c:pt idx="42">
                  <c:v>7295.4319446825348</c:v>
                </c:pt>
                <c:pt idx="43">
                  <c:v>6923.4979909844988</c:v>
                </c:pt>
                <c:pt idx="44">
                  <c:v>6547.8440372864634</c:v>
                </c:pt>
                <c:pt idx="45">
                  <c:v>6168.4340835884277</c:v>
                </c:pt>
                <c:pt idx="46">
                  <c:v>5785.2301298903922</c:v>
                </c:pt>
                <c:pt idx="47">
                  <c:v>5398.1941761923563</c:v>
                </c:pt>
                <c:pt idx="48">
                  <c:v>5007.2872224943203</c:v>
                </c:pt>
                <c:pt idx="49">
                  <c:v>4612.4712687962856</c:v>
                </c:pt>
                <c:pt idx="50">
                  <c:v>4213.7073150982505</c:v>
                </c:pt>
                <c:pt idx="51">
                  <c:v>3810.956361400215</c:v>
                </c:pt>
                <c:pt idx="52">
                  <c:v>3404.1774077021796</c:v>
                </c:pt>
                <c:pt idx="53">
                  <c:v>2993.330454004144</c:v>
                </c:pt>
                <c:pt idx="54">
                  <c:v>2578.3755003061087</c:v>
                </c:pt>
                <c:pt idx="55">
                  <c:v>2159.2705466080733</c:v>
                </c:pt>
                <c:pt idx="56">
                  <c:v>1735.9745929100379</c:v>
                </c:pt>
                <c:pt idx="57">
                  <c:v>1308.4456392120023</c:v>
                </c:pt>
                <c:pt idx="58">
                  <c:v>876.64168551396688</c:v>
                </c:pt>
                <c:pt idx="59">
                  <c:v>440.51973181593138</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numCache>
            </c:numRef>
          </c:val>
          <c:smooth val="0"/>
          <c:extLst>
            <c:ext xmlns:c16="http://schemas.microsoft.com/office/drawing/2014/chart" uri="{C3380CC4-5D6E-409C-BE32-E72D297353CC}">
              <c16:uniqueId val="{00000000-3450-3348-AEFC-B517D774066D}"/>
            </c:ext>
          </c:extLst>
        </c:ser>
        <c:dLbls>
          <c:showLegendKey val="0"/>
          <c:showVal val="0"/>
          <c:showCatName val="0"/>
          <c:showSerName val="0"/>
          <c:showPercent val="0"/>
          <c:showBubbleSize val="0"/>
        </c:dLbls>
        <c:smooth val="0"/>
        <c:axId val="399339584"/>
        <c:axId val="1911882064"/>
      </c:lineChart>
      <c:catAx>
        <c:axId val="3993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11882064"/>
        <c:crosses val="autoZero"/>
        <c:auto val="1"/>
        <c:lblAlgn val="ctr"/>
        <c:lblOffset val="100"/>
        <c:tickLblSkip val="12"/>
        <c:noMultiLvlLbl val="0"/>
      </c:catAx>
      <c:valAx>
        <c:axId val="1911882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99339584"/>
        <c:crosses val="autoZero"/>
        <c:crossBetween val="between"/>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203200</xdr:colOff>
      <xdr:row>18</xdr:row>
      <xdr:rowOff>88900</xdr:rowOff>
    </xdr:from>
    <xdr:ext cx="6578600" cy="3160289"/>
    <xdr:sp macro="" textlink="">
      <xdr:nvSpPr>
        <xdr:cNvPr id="2" name="TextBox 1">
          <a:extLst>
            <a:ext uri="{FF2B5EF4-FFF2-40B4-BE49-F238E27FC236}">
              <a16:creationId xmlns:a16="http://schemas.microsoft.com/office/drawing/2014/main" id="{E1872EF9-1A07-DA09-C1C7-C2CFA37E5881}"/>
            </a:ext>
          </a:extLst>
        </xdr:cNvPr>
        <xdr:cNvSpPr txBox="1"/>
      </xdr:nvSpPr>
      <xdr:spPr>
        <a:xfrm>
          <a:off x="203200" y="3898900"/>
          <a:ext cx="6578600" cy="316028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t>Disclosure</a:t>
          </a:r>
          <a:br>
            <a:rPr lang="en-US" sz="2400"/>
          </a:br>
          <a:r>
            <a:rPr lang="en-US" sz="2400"/>
            <a:t>This file and its contents are copyrighted materials owned by Marveling at Money. Redistribution, resale, or unauthorized use of this file, in part or in whole, without explicit written consent from the owner, is strictly prohibited. By using this file, you agree to these terms and conditions.</a:t>
          </a:r>
        </a:p>
        <a:p>
          <a:endParaRPr lang="en-US" sz="1400"/>
        </a:p>
        <a:p>
          <a:endParaRPr lang="en-US"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25400</xdr:colOff>
      <xdr:row>25</xdr:row>
      <xdr:rowOff>152400</xdr:rowOff>
    </xdr:from>
    <xdr:to>
      <xdr:col>6</xdr:col>
      <xdr:colOff>304800</xdr:colOff>
      <xdr:row>43</xdr:row>
      <xdr:rowOff>88900</xdr:rowOff>
    </xdr:to>
    <xdr:graphicFrame macro="">
      <xdr:nvGraphicFramePr>
        <xdr:cNvPr id="5" name="Chart 4">
          <a:extLst>
            <a:ext uri="{FF2B5EF4-FFF2-40B4-BE49-F238E27FC236}">
              <a16:creationId xmlns:a16="http://schemas.microsoft.com/office/drawing/2014/main" id="{7FDC43E1-AAA7-6AA5-0B25-26038FB7BC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25</xdr:row>
      <xdr:rowOff>177800</xdr:rowOff>
    </xdr:from>
    <xdr:to>
      <xdr:col>13</xdr:col>
      <xdr:colOff>381000</xdr:colOff>
      <xdr:row>39</xdr:row>
      <xdr:rowOff>139700</xdr:rowOff>
    </xdr:to>
    <xdr:graphicFrame macro="">
      <xdr:nvGraphicFramePr>
        <xdr:cNvPr id="7" name="Chart 6">
          <a:extLst>
            <a:ext uri="{FF2B5EF4-FFF2-40B4-BE49-F238E27FC236}">
              <a16:creationId xmlns:a16="http://schemas.microsoft.com/office/drawing/2014/main" id="{FC426280-F4AF-94A5-2E71-1B2E9A71F0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1104900</xdr:colOff>
      <xdr:row>6</xdr:row>
      <xdr:rowOff>0</xdr:rowOff>
    </xdr:from>
    <xdr:to>
      <xdr:col>6</xdr:col>
      <xdr:colOff>76200</xdr:colOff>
      <xdr:row>9</xdr:row>
      <xdr:rowOff>88900</xdr:rowOff>
    </xdr:to>
    <xdr:sp macro="" textlink="">
      <xdr:nvSpPr>
        <xdr:cNvPr id="10" name="Right Arrow 9">
          <a:extLst>
            <a:ext uri="{FF2B5EF4-FFF2-40B4-BE49-F238E27FC236}">
              <a16:creationId xmlns:a16="http://schemas.microsoft.com/office/drawing/2014/main" id="{965C072F-2237-5F46-ACA8-9E664C314923}"/>
            </a:ext>
          </a:extLst>
        </xdr:cNvPr>
        <xdr:cNvSpPr/>
      </xdr:nvSpPr>
      <xdr:spPr>
        <a:xfrm>
          <a:off x="6083300" y="1219200"/>
          <a:ext cx="800100" cy="698500"/>
        </a:xfrm>
        <a:prstGeom prst="rightArrow">
          <a:avLst/>
        </a:prstGeom>
        <a:solidFill>
          <a:srgbClr val="E2B3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25</xdr:row>
      <xdr:rowOff>152400</xdr:rowOff>
    </xdr:from>
    <xdr:to>
      <xdr:col>6</xdr:col>
      <xdr:colOff>304800</xdr:colOff>
      <xdr:row>43</xdr:row>
      <xdr:rowOff>88900</xdr:rowOff>
    </xdr:to>
    <xdr:graphicFrame macro="">
      <xdr:nvGraphicFramePr>
        <xdr:cNvPr id="2" name="Chart 1">
          <a:extLst>
            <a:ext uri="{FF2B5EF4-FFF2-40B4-BE49-F238E27FC236}">
              <a16:creationId xmlns:a16="http://schemas.microsoft.com/office/drawing/2014/main" id="{6241575A-A475-4B46-A997-3AEBEE433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25</xdr:row>
      <xdr:rowOff>177800</xdr:rowOff>
    </xdr:from>
    <xdr:to>
      <xdr:col>13</xdr:col>
      <xdr:colOff>381000</xdr:colOff>
      <xdr:row>39</xdr:row>
      <xdr:rowOff>139700</xdr:rowOff>
    </xdr:to>
    <xdr:graphicFrame macro="">
      <xdr:nvGraphicFramePr>
        <xdr:cNvPr id="3" name="Chart 2">
          <a:extLst>
            <a:ext uri="{FF2B5EF4-FFF2-40B4-BE49-F238E27FC236}">
              <a16:creationId xmlns:a16="http://schemas.microsoft.com/office/drawing/2014/main" id="{4AEC739F-DCD4-3B4F-845F-31F822969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1104900</xdr:colOff>
      <xdr:row>6</xdr:row>
      <xdr:rowOff>0</xdr:rowOff>
    </xdr:from>
    <xdr:to>
      <xdr:col>6</xdr:col>
      <xdr:colOff>76200</xdr:colOff>
      <xdr:row>9</xdr:row>
      <xdr:rowOff>88900</xdr:rowOff>
    </xdr:to>
    <xdr:sp macro="" textlink="">
      <xdr:nvSpPr>
        <xdr:cNvPr id="4" name="Right Arrow 3">
          <a:extLst>
            <a:ext uri="{FF2B5EF4-FFF2-40B4-BE49-F238E27FC236}">
              <a16:creationId xmlns:a16="http://schemas.microsoft.com/office/drawing/2014/main" id="{E78C466B-68E9-3F47-A410-A717387D05C7}"/>
            </a:ext>
          </a:extLst>
        </xdr:cNvPr>
        <xdr:cNvSpPr/>
      </xdr:nvSpPr>
      <xdr:spPr>
        <a:xfrm>
          <a:off x="6083300" y="1219200"/>
          <a:ext cx="800100" cy="698500"/>
        </a:xfrm>
        <a:prstGeom prst="rightArrow">
          <a:avLst/>
        </a:prstGeom>
        <a:solidFill>
          <a:srgbClr val="E2B3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25</xdr:row>
      <xdr:rowOff>152400</xdr:rowOff>
    </xdr:from>
    <xdr:to>
      <xdr:col>6</xdr:col>
      <xdr:colOff>304800</xdr:colOff>
      <xdr:row>43</xdr:row>
      <xdr:rowOff>88900</xdr:rowOff>
    </xdr:to>
    <xdr:graphicFrame macro="">
      <xdr:nvGraphicFramePr>
        <xdr:cNvPr id="2" name="Chart 1">
          <a:extLst>
            <a:ext uri="{FF2B5EF4-FFF2-40B4-BE49-F238E27FC236}">
              <a16:creationId xmlns:a16="http://schemas.microsoft.com/office/drawing/2014/main" id="{4AFA7845-CD08-7048-93C2-AE162C9EF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25</xdr:row>
      <xdr:rowOff>177800</xdr:rowOff>
    </xdr:from>
    <xdr:to>
      <xdr:col>13</xdr:col>
      <xdr:colOff>381000</xdr:colOff>
      <xdr:row>39</xdr:row>
      <xdr:rowOff>139700</xdr:rowOff>
    </xdr:to>
    <xdr:graphicFrame macro="">
      <xdr:nvGraphicFramePr>
        <xdr:cNvPr id="3" name="Chart 2">
          <a:extLst>
            <a:ext uri="{FF2B5EF4-FFF2-40B4-BE49-F238E27FC236}">
              <a16:creationId xmlns:a16="http://schemas.microsoft.com/office/drawing/2014/main" id="{83BFBCF6-27AE-F742-93CB-6F2E6AA70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1104900</xdr:colOff>
      <xdr:row>6</xdr:row>
      <xdr:rowOff>0</xdr:rowOff>
    </xdr:from>
    <xdr:to>
      <xdr:col>6</xdr:col>
      <xdr:colOff>76200</xdr:colOff>
      <xdr:row>9</xdr:row>
      <xdr:rowOff>88900</xdr:rowOff>
    </xdr:to>
    <xdr:sp macro="" textlink="">
      <xdr:nvSpPr>
        <xdr:cNvPr id="4" name="Right Arrow 3">
          <a:extLst>
            <a:ext uri="{FF2B5EF4-FFF2-40B4-BE49-F238E27FC236}">
              <a16:creationId xmlns:a16="http://schemas.microsoft.com/office/drawing/2014/main" id="{C76D3A1D-B10F-594F-8E99-D71021B56BAA}"/>
            </a:ext>
          </a:extLst>
        </xdr:cNvPr>
        <xdr:cNvSpPr/>
      </xdr:nvSpPr>
      <xdr:spPr>
        <a:xfrm>
          <a:off x="6083300" y="1219200"/>
          <a:ext cx="800100" cy="698500"/>
        </a:xfrm>
        <a:prstGeom prst="rightArrow">
          <a:avLst/>
        </a:prstGeom>
        <a:solidFill>
          <a:srgbClr val="E2B3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25</xdr:row>
      <xdr:rowOff>152400</xdr:rowOff>
    </xdr:from>
    <xdr:to>
      <xdr:col>6</xdr:col>
      <xdr:colOff>304800</xdr:colOff>
      <xdr:row>43</xdr:row>
      <xdr:rowOff>88900</xdr:rowOff>
    </xdr:to>
    <xdr:graphicFrame macro="">
      <xdr:nvGraphicFramePr>
        <xdr:cNvPr id="2" name="Chart 1">
          <a:extLst>
            <a:ext uri="{FF2B5EF4-FFF2-40B4-BE49-F238E27FC236}">
              <a16:creationId xmlns:a16="http://schemas.microsoft.com/office/drawing/2014/main" id="{5412DCA1-5029-2A42-B182-AD4F31D92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25</xdr:row>
      <xdr:rowOff>177800</xdr:rowOff>
    </xdr:from>
    <xdr:to>
      <xdr:col>13</xdr:col>
      <xdr:colOff>381000</xdr:colOff>
      <xdr:row>39</xdr:row>
      <xdr:rowOff>139700</xdr:rowOff>
    </xdr:to>
    <xdr:graphicFrame macro="">
      <xdr:nvGraphicFramePr>
        <xdr:cNvPr id="3" name="Chart 2">
          <a:extLst>
            <a:ext uri="{FF2B5EF4-FFF2-40B4-BE49-F238E27FC236}">
              <a16:creationId xmlns:a16="http://schemas.microsoft.com/office/drawing/2014/main" id="{731A609A-9B6D-8E41-8EF3-7E84CD2A2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1104900</xdr:colOff>
      <xdr:row>6</xdr:row>
      <xdr:rowOff>0</xdr:rowOff>
    </xdr:from>
    <xdr:to>
      <xdr:col>6</xdr:col>
      <xdr:colOff>76200</xdr:colOff>
      <xdr:row>9</xdr:row>
      <xdr:rowOff>88900</xdr:rowOff>
    </xdr:to>
    <xdr:sp macro="" textlink="">
      <xdr:nvSpPr>
        <xdr:cNvPr id="4" name="Right Arrow 3">
          <a:extLst>
            <a:ext uri="{FF2B5EF4-FFF2-40B4-BE49-F238E27FC236}">
              <a16:creationId xmlns:a16="http://schemas.microsoft.com/office/drawing/2014/main" id="{5145B23F-87F8-6B4D-B9F5-71E8C7B1C8F5}"/>
            </a:ext>
          </a:extLst>
        </xdr:cNvPr>
        <xdr:cNvSpPr/>
      </xdr:nvSpPr>
      <xdr:spPr>
        <a:xfrm>
          <a:off x="6083300" y="1219200"/>
          <a:ext cx="800100" cy="698500"/>
        </a:xfrm>
        <a:prstGeom prst="rightArrow">
          <a:avLst/>
        </a:prstGeom>
        <a:solidFill>
          <a:srgbClr val="E2B3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xdr:colOff>
      <xdr:row>25</xdr:row>
      <xdr:rowOff>152400</xdr:rowOff>
    </xdr:from>
    <xdr:to>
      <xdr:col>6</xdr:col>
      <xdr:colOff>304800</xdr:colOff>
      <xdr:row>43</xdr:row>
      <xdr:rowOff>88900</xdr:rowOff>
    </xdr:to>
    <xdr:graphicFrame macro="">
      <xdr:nvGraphicFramePr>
        <xdr:cNvPr id="2" name="Chart 1">
          <a:extLst>
            <a:ext uri="{FF2B5EF4-FFF2-40B4-BE49-F238E27FC236}">
              <a16:creationId xmlns:a16="http://schemas.microsoft.com/office/drawing/2014/main" id="{A7ACD95C-7CA1-DE45-B225-702E1C417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25</xdr:row>
      <xdr:rowOff>177800</xdr:rowOff>
    </xdr:from>
    <xdr:to>
      <xdr:col>13</xdr:col>
      <xdr:colOff>381000</xdr:colOff>
      <xdr:row>39</xdr:row>
      <xdr:rowOff>139700</xdr:rowOff>
    </xdr:to>
    <xdr:graphicFrame macro="">
      <xdr:nvGraphicFramePr>
        <xdr:cNvPr id="3" name="Chart 2">
          <a:extLst>
            <a:ext uri="{FF2B5EF4-FFF2-40B4-BE49-F238E27FC236}">
              <a16:creationId xmlns:a16="http://schemas.microsoft.com/office/drawing/2014/main" id="{D7C7CA5C-A671-CE4D-9FB2-9BDCD8B26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1104900</xdr:colOff>
      <xdr:row>6</xdr:row>
      <xdr:rowOff>0</xdr:rowOff>
    </xdr:from>
    <xdr:to>
      <xdr:col>6</xdr:col>
      <xdr:colOff>76200</xdr:colOff>
      <xdr:row>9</xdr:row>
      <xdr:rowOff>88900</xdr:rowOff>
    </xdr:to>
    <xdr:sp macro="" textlink="">
      <xdr:nvSpPr>
        <xdr:cNvPr id="4" name="Right Arrow 3">
          <a:extLst>
            <a:ext uri="{FF2B5EF4-FFF2-40B4-BE49-F238E27FC236}">
              <a16:creationId xmlns:a16="http://schemas.microsoft.com/office/drawing/2014/main" id="{24A7C74E-0C89-8741-8455-3875170EA71D}"/>
            </a:ext>
          </a:extLst>
        </xdr:cNvPr>
        <xdr:cNvSpPr/>
      </xdr:nvSpPr>
      <xdr:spPr>
        <a:xfrm>
          <a:off x="6083300" y="1219200"/>
          <a:ext cx="800100" cy="698500"/>
        </a:xfrm>
        <a:prstGeom prst="rightArrow">
          <a:avLst/>
        </a:prstGeom>
        <a:solidFill>
          <a:srgbClr val="E2B3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FE68-F597-C64C-8DFA-D1C6C4C25561}">
  <sheetPr codeName="Sheet1"/>
  <dimension ref="A1:U15"/>
  <sheetViews>
    <sheetView showGridLines="0" tabSelected="1" workbookViewId="0">
      <selection activeCell="F44" sqref="F44"/>
    </sheetView>
  </sheetViews>
  <sheetFormatPr baseColWidth="10" defaultRowHeight="16" x14ac:dyDescent="0.2"/>
  <cols>
    <col min="1" max="1" width="16.1640625" customWidth="1"/>
    <col min="2" max="2" width="15.83203125" bestFit="1" customWidth="1"/>
    <col min="6" max="6" width="11.5" bestFit="1" customWidth="1"/>
  </cols>
  <sheetData>
    <row r="1" spans="1:21" x14ac:dyDescent="0.2">
      <c r="A1" s="42" t="s">
        <v>18</v>
      </c>
      <c r="B1" s="42"/>
      <c r="C1" s="42"/>
      <c r="D1" s="42"/>
      <c r="E1" s="42"/>
      <c r="F1" s="42"/>
      <c r="G1" s="42"/>
      <c r="H1" s="1"/>
      <c r="I1" s="1"/>
      <c r="J1" s="1"/>
      <c r="K1" s="1"/>
      <c r="L1" s="1"/>
      <c r="M1" s="1"/>
      <c r="N1" s="1"/>
      <c r="O1" s="1"/>
      <c r="P1" s="1"/>
      <c r="Q1" s="1"/>
      <c r="R1" s="1"/>
      <c r="S1" s="1"/>
      <c r="T1" s="1"/>
      <c r="U1" s="1"/>
    </row>
    <row r="2" spans="1:21" x14ac:dyDescent="0.2">
      <c r="A2" s="42"/>
      <c r="B2" s="42"/>
      <c r="C2" s="42"/>
      <c r="D2" s="42"/>
      <c r="E2" s="42"/>
      <c r="F2" s="42"/>
      <c r="G2" s="42"/>
      <c r="H2" s="1"/>
      <c r="I2" s="1"/>
      <c r="J2" s="1"/>
      <c r="K2" s="1"/>
      <c r="L2" s="1"/>
      <c r="M2" s="1"/>
      <c r="N2" s="1"/>
      <c r="O2" s="1"/>
      <c r="P2" s="1"/>
      <c r="Q2" s="1"/>
      <c r="R2" s="1"/>
      <c r="S2" s="1"/>
      <c r="T2" s="1"/>
      <c r="U2" s="1"/>
    </row>
    <row r="3" spans="1:21" x14ac:dyDescent="0.2">
      <c r="A3" s="42"/>
      <c r="B3" s="42"/>
      <c r="C3" s="42"/>
      <c r="D3" s="42"/>
      <c r="E3" s="42"/>
      <c r="F3" s="42"/>
      <c r="G3" s="42"/>
      <c r="H3" s="1"/>
      <c r="I3" s="1"/>
      <c r="J3" s="1"/>
      <c r="K3" s="1"/>
      <c r="L3" s="1"/>
      <c r="M3" s="1"/>
      <c r="N3" s="1"/>
      <c r="O3" s="1"/>
      <c r="P3" s="1"/>
      <c r="Q3" s="1"/>
      <c r="R3" s="1"/>
      <c r="S3" s="1"/>
      <c r="T3" s="1"/>
      <c r="U3" s="1"/>
    </row>
    <row r="7" spans="1:21" s="4" customFormat="1" ht="27" x14ac:dyDescent="0.35">
      <c r="A7" s="4" t="s">
        <v>21</v>
      </c>
    </row>
    <row r="8" spans="1:21" x14ac:dyDescent="0.2">
      <c r="A8" s="2"/>
    </row>
    <row r="9" spans="1:21" s="4" customFormat="1" ht="27" x14ac:dyDescent="0.35">
      <c r="A9" s="4" t="s">
        <v>25</v>
      </c>
    </row>
    <row r="11" spans="1:21" s="4" customFormat="1" ht="27" x14ac:dyDescent="0.35">
      <c r="A11" s="4" t="s">
        <v>20</v>
      </c>
    </row>
    <row r="12" spans="1:21" s="4" customFormat="1" ht="27" x14ac:dyDescent="0.35"/>
    <row r="13" spans="1:21" s="4" customFormat="1" ht="27" x14ac:dyDescent="0.35">
      <c r="A13" s="4" t="s">
        <v>24</v>
      </c>
    </row>
    <row r="15" spans="1:21" s="4" customFormat="1" ht="27" x14ac:dyDescent="0.35">
      <c r="A15" s="4" t="s">
        <v>22</v>
      </c>
    </row>
  </sheetData>
  <sheetProtection algorithmName="SHA-512" hashValue="tuuvzdZ66PXXpMKC0o2OX8sp7MKPACWp4Lhfro8pwlmROdyxU9a8OU7nM3LlJ/g3mf1y16RQy41DE9WhcrD9DA==" saltValue="/UnlqpNFowVJzW0ZmSc3KQ==" spinCount="100000" sheet="1" objects="1" scenarios="1"/>
  <mergeCells count="1">
    <mergeCell ref="A1:G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58DC-0FC7-7440-BE3A-F591628B5A98}">
  <sheetPr codeName="Sheet3"/>
  <dimension ref="A1:AA275"/>
  <sheetViews>
    <sheetView showGridLines="0" workbookViewId="0">
      <selection activeCell="D8" sqref="D8:E8"/>
    </sheetView>
  </sheetViews>
  <sheetFormatPr baseColWidth="10" defaultRowHeight="16" x14ac:dyDescent="0.2"/>
  <cols>
    <col min="1" max="1" width="12.5" style="2" bestFit="1" customWidth="1"/>
    <col min="2" max="2" width="10.83203125" style="2" customWidth="1"/>
    <col min="3" max="3" width="10.83203125" style="2"/>
    <col min="4" max="4" width="21.83203125" style="2" customWidth="1"/>
    <col min="5" max="5" width="9.33203125" style="2" bestFit="1" customWidth="1"/>
    <col min="6" max="6" width="24" style="2" bestFit="1" customWidth="1"/>
    <col min="7" max="7" width="11.6640625" style="2" customWidth="1"/>
    <col min="8" max="14" width="10.83203125" style="2"/>
    <col min="15" max="15" width="13.6640625" style="2" customWidth="1"/>
    <col min="16" max="16" width="16" style="2" customWidth="1"/>
    <col min="17" max="17" width="16.5" style="6" bestFit="1" customWidth="1"/>
    <col min="18" max="18" width="17.1640625" style="5" bestFit="1" customWidth="1"/>
    <col min="19" max="19" width="19.83203125" style="5" bestFit="1" customWidth="1"/>
    <col min="20" max="20" width="18.83203125" style="6" bestFit="1" customWidth="1"/>
    <col min="21" max="21" width="13.5" style="15" bestFit="1" customWidth="1"/>
    <col min="22" max="22" width="19.33203125" style="16" bestFit="1" customWidth="1"/>
    <col min="23" max="23" width="9.83203125" style="2" customWidth="1"/>
    <col min="24" max="24" width="24" style="2" bestFit="1" customWidth="1"/>
    <col min="25" max="25" width="10.83203125" style="2"/>
    <col min="26" max="26" width="13.1640625" style="2" bestFit="1" customWidth="1"/>
    <col min="27" max="27" width="29.1640625" style="2" bestFit="1" customWidth="1"/>
    <col min="28" max="16384" width="10.83203125" style="2"/>
  </cols>
  <sheetData>
    <row r="1" spans="1:22" ht="16" customHeight="1" x14ac:dyDescent="0.2">
      <c r="Q1" s="5"/>
      <c r="U1" s="5"/>
      <c r="V1" s="5"/>
    </row>
    <row r="2" spans="1:22" ht="16" customHeight="1" x14ac:dyDescent="0.2">
      <c r="A2" s="79" t="s">
        <v>17</v>
      </c>
      <c r="B2" s="79"/>
      <c r="C2" s="79"/>
      <c r="D2" s="79"/>
      <c r="E2" s="79"/>
      <c r="O2" s="43" t="str">
        <f>_xlfn.CONCAT(D12," Balance Log")</f>
        <v>Student Loan Balance Log</v>
      </c>
      <c r="P2" s="44"/>
      <c r="Q2" s="44"/>
      <c r="R2" s="44"/>
      <c r="S2" s="44"/>
      <c r="T2" s="44"/>
      <c r="U2" s="44"/>
      <c r="V2" s="45"/>
    </row>
    <row r="3" spans="1:22" ht="16" customHeight="1" x14ac:dyDescent="0.2">
      <c r="A3" s="79"/>
      <c r="B3" s="79"/>
      <c r="C3" s="79"/>
      <c r="D3" s="79"/>
      <c r="E3" s="79"/>
      <c r="O3" s="46"/>
      <c r="P3" s="47"/>
      <c r="Q3" s="47"/>
      <c r="R3" s="47"/>
      <c r="S3" s="47"/>
      <c r="T3" s="47"/>
      <c r="U3" s="47"/>
      <c r="V3" s="48"/>
    </row>
    <row r="4" spans="1:22" ht="16" customHeight="1" x14ac:dyDescent="0.2">
      <c r="O4" s="49"/>
      <c r="P4" s="50"/>
      <c r="Q4" s="50"/>
      <c r="R4" s="50"/>
      <c r="S4" s="50"/>
      <c r="T4" s="50"/>
      <c r="U4" s="50"/>
      <c r="V4" s="51"/>
    </row>
    <row r="5" spans="1:22" ht="16" customHeight="1" x14ac:dyDescent="0.2">
      <c r="O5" s="17" t="s">
        <v>5</v>
      </c>
      <c r="P5" s="18" t="s">
        <v>8</v>
      </c>
      <c r="Q5" s="19" t="s">
        <v>2</v>
      </c>
      <c r="R5" s="19" t="s">
        <v>4</v>
      </c>
      <c r="S5" s="18" t="s">
        <v>15</v>
      </c>
      <c r="T5" s="20" t="s">
        <v>1</v>
      </c>
      <c r="U5" s="18" t="s">
        <v>3</v>
      </c>
      <c r="V5" s="21" t="s">
        <v>14</v>
      </c>
    </row>
    <row r="6" spans="1:22" ht="16" customHeight="1" x14ac:dyDescent="0.2">
      <c r="A6" s="60" t="s">
        <v>11</v>
      </c>
      <c r="B6" s="61"/>
      <c r="C6" s="61"/>
      <c r="D6" s="61"/>
      <c r="E6" s="62"/>
      <c r="H6" s="67" t="str">
        <f>_xlfn.CONCAT("Minimum payment required to pay off debt in  ",E11)</f>
        <v>Minimum payment required to pay off debt in  0.9 year</v>
      </c>
      <c r="I6" s="68"/>
      <c r="J6" s="68"/>
      <c r="K6" s="68"/>
      <c r="L6" s="69"/>
      <c r="O6" s="22">
        <v>1</v>
      </c>
      <c r="P6" s="22">
        <v>1</v>
      </c>
      <c r="Q6" s="23">
        <f>D8</f>
        <v>5000</v>
      </c>
      <c r="R6" s="24" cm="1">
        <f t="array" ref="R6">IFERROR(_xlfn.IFS(Q6="No balance","No balance",$H$9&lt;Q6,$H$9,$H$9&gt;Q6,Q6),"Error")</f>
        <v>513.28701275423771</v>
      </c>
      <c r="S6" s="24" cm="1">
        <f t="array" ref="S6">IFERROR((_xlfn.IFS(R6="No balance","No balance",Q6-R6&gt;=0,Q6-R6)),"Error")</f>
        <v>4486.7129872457626</v>
      </c>
      <c r="T6" s="25" cm="1">
        <f t="array" ref="T6">IFERROR(_xlfn.IFS(S6="No balance","No balance",S6&gt;0,ROUNDUP(($D$9/12)*Q6,3),S6&lt;=0,"No balance"),"Error")</f>
        <v>50</v>
      </c>
      <c r="U6" s="25" cm="1">
        <f t="array" ref="U6">IFERROR(_xlfn.IFS(T6="No balance", "No balance",T6&gt;=0,S6+T6),"Error")</f>
        <v>4536.7129872457626</v>
      </c>
      <c r="V6" s="26" cm="1">
        <f t="array" ref="V6">IFERROR(_xlfn.IFS(U6="No Balance", "No balance",Q6-U6&gt;=0,Q6-U6,Q6-U6&lt;0,"No balance"),"Error")</f>
        <v>463.28701275423737</v>
      </c>
    </row>
    <row r="7" spans="1:22" ht="16" customHeight="1" x14ac:dyDescent="0.2">
      <c r="A7" s="63"/>
      <c r="B7" s="64"/>
      <c r="C7" s="64"/>
      <c r="D7" s="64"/>
      <c r="E7" s="65"/>
      <c r="H7" s="70"/>
      <c r="I7" s="71"/>
      <c r="J7" s="71"/>
      <c r="K7" s="71"/>
      <c r="L7" s="72"/>
      <c r="O7" s="27">
        <v>1</v>
      </c>
      <c r="P7" s="27">
        <v>2</v>
      </c>
      <c r="Q7" s="28">
        <f>U6</f>
        <v>4536.7129872457626</v>
      </c>
      <c r="R7" s="29" cm="1">
        <f t="array" ref="R7">IFERROR(_xlfn.IFS(Q7="No balance","No balance",$H$9&lt;Q7,$H$9,$H$9&gt;Q7,Q7),"Error")</f>
        <v>513.28701275423771</v>
      </c>
      <c r="S7" s="29" cm="1">
        <f t="array" ref="S7">IFERROR((_xlfn.IFS(R7="No balance","No balance",Q7-R7&gt;=0,Q7-R7)),"Error")</f>
        <v>4023.4259744915248</v>
      </c>
      <c r="T7" s="30" cm="1">
        <f t="array" ref="T7">IFERROR(_xlfn.IFS(S7="No balance","No balance",S7&gt;0,ROUNDUP(($D$9/12)*Q7,3),S7&lt;=0,"No balance"),"Error")</f>
        <v>45.367999999999995</v>
      </c>
      <c r="U7" s="30" cm="1">
        <f t="array" ref="U7">IFERROR(_xlfn.IFS(T7="No balance", "No balance",T7&gt;=0,S7+T7),"Error")</f>
        <v>4068.7939744915248</v>
      </c>
      <c r="V7" s="31" cm="1">
        <f t="array" ref="V7">IFERROR(_xlfn.IFS(U7="No Balance", "No balance",Q7-U7&gt;=0,Q7-U7,Q7-U7&lt;0,"No balance"),"Error")</f>
        <v>467.91901275423788</v>
      </c>
    </row>
    <row r="8" spans="1:22" ht="16" customHeight="1" x14ac:dyDescent="0.25">
      <c r="A8" s="3" t="s">
        <v>6</v>
      </c>
      <c r="B8" s="7"/>
      <c r="C8" s="7"/>
      <c r="D8" s="54">
        <v>5000</v>
      </c>
      <c r="E8" s="55"/>
      <c r="H8" s="70"/>
      <c r="I8" s="71"/>
      <c r="J8" s="71"/>
      <c r="K8" s="71"/>
      <c r="L8" s="72"/>
      <c r="O8" s="27">
        <v>1</v>
      </c>
      <c r="P8" s="27">
        <v>3</v>
      </c>
      <c r="Q8" s="28">
        <f t="shared" ref="Q8:Q71" si="0">U7</f>
        <v>4068.7939744915248</v>
      </c>
      <c r="R8" s="29" cm="1">
        <f t="array" ref="R8">IFERROR(_xlfn.IFS(Q8="No balance","No balance",$H$9&lt;Q8,$H$9,$H$9&gt;Q8,Q8),"Error")</f>
        <v>513.28701275423771</v>
      </c>
      <c r="S8" s="29" cm="1">
        <f t="array" ref="S8">IFERROR((_xlfn.IFS(R8="No balance","No balance",Q8-R8&gt;=0,Q8-R8)),"Error")</f>
        <v>3555.5069617372869</v>
      </c>
      <c r="T8" s="30" cm="1">
        <f t="array" ref="T8">IFERROR(_xlfn.IFS(S8="No balance","No balance",S8&gt;0,ROUNDUP(($D$9/12)*Q8,3),S8&lt;=0,"No balance"),"Error")</f>
        <v>40.687999999999995</v>
      </c>
      <c r="U8" s="30" cm="1">
        <f t="array" ref="U8">IFERROR(_xlfn.IFS(T8="No balance", "No balance",T8&gt;=0,S8+T8),"Error")</f>
        <v>3596.194961737287</v>
      </c>
      <c r="V8" s="31" cm="1">
        <f t="array" ref="V8">IFERROR(_xlfn.IFS(U8="No Balance", "No balance",Q8-U8&gt;=0,Q8-U8,Q8-U8&lt;0,"No balance"),"Error")</f>
        <v>472.59901275423772</v>
      </c>
    </row>
    <row r="9" spans="1:22" ht="16" customHeight="1" x14ac:dyDescent="0.35">
      <c r="A9" s="8" t="s">
        <v>1</v>
      </c>
      <c r="B9" s="9"/>
      <c r="C9" s="9"/>
      <c r="D9" s="56">
        <v>0.12</v>
      </c>
      <c r="E9" s="57"/>
      <c r="H9" s="73">
        <f>PMT(D9/12,D11,-D8)</f>
        <v>513.28701275423771</v>
      </c>
      <c r="I9" s="74"/>
      <c r="J9" s="74"/>
      <c r="K9" s="74"/>
      <c r="L9" s="75"/>
      <c r="M9" s="10"/>
      <c r="O9" s="27">
        <v>1</v>
      </c>
      <c r="P9" s="27">
        <v>4</v>
      </c>
      <c r="Q9" s="28">
        <f t="shared" si="0"/>
        <v>3596.194961737287</v>
      </c>
      <c r="R9" s="29" cm="1">
        <f t="array" ref="R9">IFERROR(_xlfn.IFS(Q9="No balance","No balance",$H$9&lt;Q9,$H$9,$H$9&gt;Q9,Q9),"Error")</f>
        <v>513.28701275423771</v>
      </c>
      <c r="S9" s="29" cm="1">
        <f t="array" ref="S9">IFERROR((_xlfn.IFS(R9="No balance","No balance",Q9-R9&gt;=0,Q9-R9)),"Error")</f>
        <v>3082.9079489830492</v>
      </c>
      <c r="T9" s="30" cm="1">
        <f t="array" ref="T9">IFERROR(_xlfn.IFS(S9="No balance","No balance",S9&gt;0,ROUNDUP(($D$9/12)*Q9,3),S9&lt;=0,"No balance"),"Error")</f>
        <v>35.961999999999996</v>
      </c>
      <c r="U9" s="30" cm="1">
        <f t="array" ref="U9">IFERROR(_xlfn.IFS(T9="No balance", "No balance",T9&gt;=0,S9+T9),"Error")</f>
        <v>3118.8699489830492</v>
      </c>
      <c r="V9" s="31" cm="1">
        <f t="array" ref="V9">IFERROR(_xlfn.IFS(U9="No Balance", "No balance",Q9-U9&gt;=0,Q9-U9,Q9-U9&lt;0,"No balance"),"Error")</f>
        <v>477.32501275423783</v>
      </c>
    </row>
    <row r="10" spans="1:22" ht="16" customHeight="1" x14ac:dyDescent="0.35">
      <c r="A10" s="3" t="s">
        <v>7</v>
      </c>
      <c r="B10" s="7"/>
      <c r="C10" s="7"/>
      <c r="D10" s="58">
        <v>45747</v>
      </c>
      <c r="E10" s="59"/>
      <c r="H10" s="76"/>
      <c r="I10" s="77"/>
      <c r="J10" s="77"/>
      <c r="K10" s="77"/>
      <c r="L10" s="78"/>
      <c r="M10" s="10"/>
      <c r="O10" s="27">
        <v>1</v>
      </c>
      <c r="P10" s="27">
        <v>5</v>
      </c>
      <c r="Q10" s="28">
        <f t="shared" si="0"/>
        <v>3118.8699489830492</v>
      </c>
      <c r="R10" s="29" cm="1">
        <f t="array" ref="R10">IFERROR(_xlfn.IFS(Q10="No balance","No balance",$H$9&lt;Q10,$H$9,$H$9&gt;Q10,Q10),"Error")</f>
        <v>513.28701275423771</v>
      </c>
      <c r="S10" s="29" cm="1">
        <f t="array" ref="S10">IFERROR((_xlfn.IFS(R10="No balance","No balance",Q10-R10&gt;=0,Q10-R10)),"Error")</f>
        <v>2605.5829362288114</v>
      </c>
      <c r="T10" s="30" cm="1">
        <f t="array" ref="T10">IFERROR(_xlfn.IFS(S10="No balance","No balance",S10&gt;0,ROUNDUP(($D$9/12)*Q10,3),S10&lt;=0,"No balance"),"Error")</f>
        <v>31.189</v>
      </c>
      <c r="U10" s="30" cm="1">
        <f t="array" ref="U10">IFERROR(_xlfn.IFS(T10="No balance", "No balance",T10&gt;=0,S10+T10),"Error")</f>
        <v>2636.7719362288112</v>
      </c>
      <c r="V10" s="31" cm="1">
        <f t="array" ref="V10">IFERROR(_xlfn.IFS(U10="No Balance", "No balance",Q10-U10&gt;=0,Q10-U10,Q10-U10&lt;0,"No balance"),"Error")</f>
        <v>482.09801275423797</v>
      </c>
    </row>
    <row r="11" spans="1:22" ht="16" customHeight="1" x14ac:dyDescent="0.25">
      <c r="A11" s="3" t="s">
        <v>10</v>
      </c>
      <c r="B11" s="7"/>
      <c r="C11" s="11"/>
      <c r="D11" s="3">
        <v>10.3</v>
      </c>
      <c r="E11" s="41" t="str">
        <f>(IF(ROUNDUP(D11/12,1)&gt;1,_xlfn.CONCAT(ROUNDUP(D11/12,2)," years"),_xlfn.CONCAT(ROUNDUP(D11/12,1)," year")))</f>
        <v>0.9 year</v>
      </c>
      <c r="O11" s="27">
        <v>1</v>
      </c>
      <c r="P11" s="27">
        <v>6</v>
      </c>
      <c r="Q11" s="28">
        <f t="shared" si="0"/>
        <v>2636.7719362288112</v>
      </c>
      <c r="R11" s="29" cm="1">
        <f t="array" ref="R11">IFERROR(_xlfn.IFS(Q11="No balance","No balance",$H$9&lt;Q11,$H$9,$H$9&gt;Q11,Q11),"Error")</f>
        <v>513.28701275423771</v>
      </c>
      <c r="S11" s="29" cm="1">
        <f t="array" ref="S11">IFERROR((_xlfn.IFS(R11="No balance","No balance",Q11-R11&gt;=0,Q11-R11)),"Error")</f>
        <v>2123.4849234745734</v>
      </c>
      <c r="T11" s="30" cm="1">
        <f t="array" ref="T11">IFERROR(_xlfn.IFS(S11="No balance","No balance",S11&gt;0,ROUNDUP(($D$9/12)*Q11,3),S11&lt;=0,"No balance"),"Error")</f>
        <v>26.368000000000002</v>
      </c>
      <c r="U11" s="30" cm="1">
        <f t="array" ref="U11">IFERROR(_xlfn.IFS(T11="No balance", "No balance",T11&gt;=0,S11+T11),"Error")</f>
        <v>2149.8529234745733</v>
      </c>
      <c r="V11" s="31" cm="1">
        <f t="array" ref="V11">IFERROR(_xlfn.IFS(U11="No Balance", "No balance",Q11-U11&gt;=0,Q11-U11,Q11-U11&lt;0,"No balance"),"Error")</f>
        <v>486.91901275423788</v>
      </c>
    </row>
    <row r="12" spans="1:22" ht="16" customHeight="1" x14ac:dyDescent="0.25">
      <c r="A12" s="3" t="s">
        <v>9</v>
      </c>
      <c r="B12" s="7"/>
      <c r="C12" s="7"/>
      <c r="D12" s="52" t="s">
        <v>19</v>
      </c>
      <c r="E12" s="53"/>
      <c r="O12" s="27">
        <v>1</v>
      </c>
      <c r="P12" s="27">
        <v>7</v>
      </c>
      <c r="Q12" s="28">
        <f t="shared" si="0"/>
        <v>2149.8529234745733</v>
      </c>
      <c r="R12" s="29" cm="1">
        <f t="array" ref="R12">IFERROR(_xlfn.IFS(Q12="No balance","No balance",$H$9&lt;Q12,$H$9,$H$9&gt;Q12,Q12),"Error")</f>
        <v>513.28701275423771</v>
      </c>
      <c r="S12" s="29" cm="1">
        <f t="array" ref="S12">IFERROR((_xlfn.IFS(R12="No balance","No balance",Q12-R12&gt;=0,Q12-R12)),"Error")</f>
        <v>1636.5659107203355</v>
      </c>
      <c r="T12" s="30" cm="1">
        <f t="array" ref="T12">IFERROR(_xlfn.IFS(S12="No balance","No balance",S12&gt;0,ROUNDUP(($D$9/12)*Q12,3),S12&lt;=0,"No balance"),"Error")</f>
        <v>21.499000000000002</v>
      </c>
      <c r="U12" s="30" cm="1">
        <f t="array" ref="U12">IFERROR(_xlfn.IFS(T12="No balance", "No balance",T12&gt;=0,S12+T12),"Error")</f>
        <v>1658.0649107203355</v>
      </c>
      <c r="V12" s="31" cm="1">
        <f t="array" ref="V12">IFERROR(_xlfn.IFS(U12="No Balance", "No balance",Q12-U12&gt;=0,Q12-U12,Q12-U12&lt;0,"No balance"),"Error")</f>
        <v>491.7880127542378</v>
      </c>
    </row>
    <row r="13" spans="1:22" ht="16" customHeight="1" x14ac:dyDescent="0.3">
      <c r="A13" s="12"/>
      <c r="B13" s="12"/>
      <c r="C13" s="12"/>
      <c r="O13" s="27">
        <v>1</v>
      </c>
      <c r="P13" s="27">
        <v>8</v>
      </c>
      <c r="Q13" s="28">
        <f t="shared" si="0"/>
        <v>1658.0649107203355</v>
      </c>
      <c r="R13" s="29" cm="1">
        <f t="array" ref="R13">IFERROR(_xlfn.IFS(Q13="No balance","No balance",$H$9&lt;Q13,$H$9,$H$9&gt;Q13,Q13),"Error")</f>
        <v>513.28701275423771</v>
      </c>
      <c r="S13" s="29" cm="1">
        <f t="array" ref="S13">IFERROR((_xlfn.IFS(R13="No balance","No balance",Q13-R13&gt;=0,Q13-R13)),"Error")</f>
        <v>1144.777897966098</v>
      </c>
      <c r="T13" s="30" cm="1">
        <f t="array" ref="T13">IFERROR(_xlfn.IFS(S13="No balance","No balance",S13&gt;0,ROUNDUP(($D$9/12)*Q13,3),S13&lt;=0,"No balance"),"Error")</f>
        <v>16.581</v>
      </c>
      <c r="U13" s="30" cm="1">
        <f t="array" ref="U13">IFERROR(_xlfn.IFS(T13="No balance", "No balance",T13&gt;=0,S13+T13),"Error")</f>
        <v>1161.3588979660979</v>
      </c>
      <c r="V13" s="31" cm="1">
        <f t="array" ref="V13">IFERROR(_xlfn.IFS(U13="No Balance", "No balance",Q13-U13&gt;=0,Q13-U13,Q13-U13&lt;0,"No balance"),"Error")</f>
        <v>496.70601275423769</v>
      </c>
    </row>
    <row r="14" spans="1:22" ht="16" customHeight="1" x14ac:dyDescent="0.3">
      <c r="A14" s="12"/>
      <c r="B14" s="12"/>
      <c r="C14" s="12"/>
      <c r="O14" s="27">
        <v>1</v>
      </c>
      <c r="P14" s="27">
        <v>9</v>
      </c>
      <c r="Q14" s="28">
        <f t="shared" si="0"/>
        <v>1161.3588979660979</v>
      </c>
      <c r="R14" s="29" cm="1">
        <f t="array" ref="R14">IFERROR(_xlfn.IFS(Q14="No balance","No balance",$H$9&lt;Q14,$H$9,$H$9&gt;Q14,Q14),"Error")</f>
        <v>513.28701275423771</v>
      </c>
      <c r="S14" s="29" cm="1">
        <f t="array" ref="S14">IFERROR((_xlfn.IFS(R14="No balance","No balance",Q14-R14&gt;=0,Q14-R14)),"Error")</f>
        <v>648.07188521186015</v>
      </c>
      <c r="T14" s="30" cm="1">
        <f t="array" ref="T14">IFERROR(_xlfn.IFS(S14="No balance","No balance",S14&gt;0,ROUNDUP(($D$9/12)*Q14,3),S14&lt;=0,"No balance"),"Error")</f>
        <v>11.613999999999999</v>
      </c>
      <c r="U14" s="30" cm="1">
        <f t="array" ref="U14">IFERROR(_xlfn.IFS(T14="No balance", "No balance",T14&gt;=0,S14+T14),"Error")</f>
        <v>659.68588521186018</v>
      </c>
      <c r="V14" s="31" cm="1">
        <f t="array" ref="V14">IFERROR(_xlfn.IFS(U14="No Balance", "No balance",Q14-U14&gt;=0,Q14-U14,Q14-U14&lt;0,"No balance"),"Error")</f>
        <v>501.67301275423767</v>
      </c>
    </row>
    <row r="15" spans="1:22" ht="16" customHeight="1" x14ac:dyDescent="0.2">
      <c r="O15" s="27">
        <v>1</v>
      </c>
      <c r="P15" s="27">
        <v>10</v>
      </c>
      <c r="Q15" s="28">
        <f t="shared" si="0"/>
        <v>659.68588521186018</v>
      </c>
      <c r="R15" s="29" cm="1">
        <f t="array" ref="R15">IFERROR(_xlfn.IFS(Q15="No balance","No balance",$H$9&lt;Q15,$H$9,$H$9&gt;Q15,Q15),"Error")</f>
        <v>513.28701275423771</v>
      </c>
      <c r="S15" s="29" cm="1">
        <f t="array" ref="S15">IFERROR((_xlfn.IFS(R15="No balance","No balance",Q15-R15&gt;=0,Q15-R15)),"Error")</f>
        <v>146.39887245762247</v>
      </c>
      <c r="T15" s="30" cm="1">
        <f t="array" ref="T15">IFERROR(_xlfn.IFS(S15="No balance","No balance",S15&gt;0,ROUNDUP(($D$9/12)*Q15,3),S15&lt;=0,"No balance"),"Error")</f>
        <v>6.5970000000000004</v>
      </c>
      <c r="U15" s="30" cm="1">
        <f t="array" ref="U15">IFERROR(_xlfn.IFS(T15="No balance", "No balance",T15&gt;=0,S15+T15),"Error")</f>
        <v>152.99587245762248</v>
      </c>
      <c r="V15" s="31" cm="1">
        <f t="array" ref="V15">IFERROR(_xlfn.IFS(U15="No Balance", "No balance",Q15-U15&gt;=0,Q15-U15,Q15-U15&lt;0,"No balance"),"Error")</f>
        <v>506.69001275423773</v>
      </c>
    </row>
    <row r="16" spans="1:22" x14ac:dyDescent="0.2">
      <c r="O16" s="27">
        <v>1</v>
      </c>
      <c r="P16" s="27">
        <v>11</v>
      </c>
      <c r="Q16" s="28">
        <f t="shared" si="0"/>
        <v>152.99587245762248</v>
      </c>
      <c r="R16" s="29" cm="1">
        <f t="array" ref="R16">IFERROR(_xlfn.IFS(Q16="No balance","No balance",$H$9&lt;Q16,$H$9,$H$9&gt;Q16,Q16),"Error")</f>
        <v>152.99587245762248</v>
      </c>
      <c r="S16" s="29" cm="1">
        <f t="array" ref="S16">IFERROR((_xlfn.IFS(R16="No balance","No balance",Q16-R16&gt;=0,Q16-R16)),"Error")</f>
        <v>0</v>
      </c>
      <c r="T16" s="30" t="str" cm="1">
        <f t="array" ref="T16">IFERROR(_xlfn.IFS(S16="No balance","No balance",S16&gt;0,ROUNDUP(($D$9/12)*Q16,3),S16&lt;=0,"No balance"),"Error")</f>
        <v>No balance</v>
      </c>
      <c r="U16" s="30" t="str" cm="1">
        <f t="array" ref="U16">IFERROR(_xlfn.IFS(T16="No balance", "No balance",T16&gt;=0,S16+T16),"Error")</f>
        <v>No balance</v>
      </c>
      <c r="V16" s="31" t="str" cm="1">
        <f t="array" ref="V16">IFERROR(_xlfn.IFS(U16="No Balance", "No balance",Q16-U16&gt;=0,Q16-U16,Q16-U16&lt;0,"No balance"),"Error")</f>
        <v>No balance</v>
      </c>
    </row>
    <row r="17" spans="1:27" ht="16" customHeight="1" x14ac:dyDescent="0.2">
      <c r="A17" s="80" t="s">
        <v>16</v>
      </c>
      <c r="B17" s="80"/>
      <c r="C17" s="80"/>
      <c r="D17" s="80"/>
      <c r="E17" s="80"/>
      <c r="F17" s="80"/>
      <c r="G17" s="80"/>
      <c r="H17" s="80"/>
      <c r="I17" s="80"/>
      <c r="J17" s="80"/>
      <c r="K17" s="80"/>
      <c r="L17" s="80"/>
      <c r="M17" s="80"/>
      <c r="O17" s="32">
        <v>1</v>
      </c>
      <c r="P17" s="32">
        <v>12</v>
      </c>
      <c r="Q17" s="33" t="str">
        <f t="shared" si="0"/>
        <v>No balance</v>
      </c>
      <c r="R17" s="34" t="str" cm="1">
        <f t="array" ref="R17">IFERROR(_xlfn.IFS(Q17="No balance","No balance",$H$9&lt;Q17,$H$9,$H$9&gt;Q17,Q17),"Error")</f>
        <v>No balance</v>
      </c>
      <c r="S17" s="34" t="str" cm="1">
        <f t="array" ref="S17">IFERROR((_xlfn.IFS(R17="No balance","No balance",Q17-R17&gt;=0,Q17-R17)),"Error")</f>
        <v>No balance</v>
      </c>
      <c r="T17" s="35" t="str" cm="1">
        <f t="array" ref="T17">IFERROR(_xlfn.IFS(S17="No balance","No balance",S17&gt;0,ROUNDUP(($D$9/12)*Q17,3),S17&lt;=0,"No balance"),"Error")</f>
        <v>No balance</v>
      </c>
      <c r="U17" s="35" t="str" cm="1">
        <f t="array" ref="U17">IFERROR(_xlfn.IFS(T17="No balance", "No balance",T17&gt;=0,S17+T17),"Error")</f>
        <v>No balance</v>
      </c>
      <c r="V17" s="36" t="str" cm="1">
        <f t="array" ref="V17">IFERROR(_xlfn.IFS(U17="No Balance", "No balance",Q17-U17&gt;=0,Q17-U17,Q17-U17&lt;0,"No balance"),"Error")</f>
        <v>No balance</v>
      </c>
    </row>
    <row r="18" spans="1:27" ht="16" customHeight="1" x14ac:dyDescent="0.2">
      <c r="A18" s="80"/>
      <c r="B18" s="80"/>
      <c r="C18" s="80"/>
      <c r="D18" s="80"/>
      <c r="E18" s="80"/>
      <c r="F18" s="80"/>
      <c r="G18" s="80"/>
      <c r="H18" s="80"/>
      <c r="I18" s="80"/>
      <c r="J18" s="80"/>
      <c r="K18" s="80"/>
      <c r="L18" s="80"/>
      <c r="M18" s="80"/>
      <c r="O18" s="22">
        <v>2</v>
      </c>
      <c r="P18" s="22">
        <v>13</v>
      </c>
      <c r="Q18" s="23" t="str">
        <f t="shared" si="0"/>
        <v>No balance</v>
      </c>
      <c r="R18" s="24" t="str" cm="1">
        <f t="array" ref="R18">IFERROR(_xlfn.IFS(Q18="No balance","No balance",$H$9&lt;Q18,$H$9,$H$9&gt;Q18,Q18),"Error")</f>
        <v>No balance</v>
      </c>
      <c r="S18" s="24" t="str" cm="1">
        <f t="array" ref="S18">IFERROR((_xlfn.IFS(R18="No balance","No balance",Q18-R18&gt;=0,Q18-R18)),"Error")</f>
        <v>No balance</v>
      </c>
      <c r="T18" s="25" t="str" cm="1">
        <f t="array" ref="T18">IFERROR(_xlfn.IFS(S18="No balance","No balance",S18&gt;0,ROUNDUP(($D$9/12)*Q18,3),S18&lt;=0,"No balance"),"Error")</f>
        <v>No balance</v>
      </c>
      <c r="U18" s="25" t="str" cm="1">
        <f t="array" ref="U18">IFERROR(_xlfn.IFS(T18="No balance", "No balance",T18&gt;=0,S18+T18),"Error")</f>
        <v>No balance</v>
      </c>
      <c r="V18" s="26" t="str" cm="1">
        <f t="array" ref="V18">IFERROR(_xlfn.IFS(U18="No Balance", "No balance",Q18-U18&gt;=0,Q18-U18,Q18-U18&lt;0,"No balance"),"Error")</f>
        <v>No balance</v>
      </c>
    </row>
    <row r="19" spans="1:27" ht="16" customHeight="1" x14ac:dyDescent="0.2">
      <c r="A19" s="80"/>
      <c r="B19" s="80"/>
      <c r="C19" s="80"/>
      <c r="D19" s="80"/>
      <c r="E19" s="80"/>
      <c r="F19" s="80"/>
      <c r="G19" s="80"/>
      <c r="H19" s="80"/>
      <c r="I19" s="80"/>
      <c r="J19" s="80"/>
      <c r="K19" s="80"/>
      <c r="L19" s="80"/>
      <c r="M19" s="80"/>
      <c r="O19" s="27">
        <v>2</v>
      </c>
      <c r="P19" s="27">
        <v>14</v>
      </c>
      <c r="Q19" s="28" t="str">
        <f>U18</f>
        <v>No balance</v>
      </c>
      <c r="R19" s="29" t="str" cm="1">
        <f t="array" ref="R19">IFERROR(_xlfn.IFS(Q19="No balance","No balance",$H$9&lt;Q19,$H$9,$H$9&gt;Q19,Q19),"Error")</f>
        <v>No balance</v>
      </c>
      <c r="S19" s="29" t="str" cm="1">
        <f t="array" ref="S19">IFERROR((_xlfn.IFS(R19="No balance","No balance",Q19-R19&gt;=0,Q19-R19)),"Error")</f>
        <v>No balance</v>
      </c>
      <c r="T19" s="30" t="str" cm="1">
        <f t="array" ref="T19">IFERROR(_xlfn.IFS(S19="No balance","No balance",S19&gt;0,ROUNDUP(($D$9/12)*Q19,3),S19&lt;=0,"No balance"),"Error")</f>
        <v>No balance</v>
      </c>
      <c r="U19" s="30" t="str" cm="1">
        <f t="array" ref="U19">IFERROR(_xlfn.IFS(T19="No balance", "No balance",T19&gt;=0,S19+T19),"Error")</f>
        <v>No balance</v>
      </c>
      <c r="V19" s="31" t="str" cm="1">
        <f t="array" ref="V19">IFERROR(_xlfn.IFS(U19="No Balance", "No balance",Q19-U19&gt;=0,Q19-U19,Q19-U19&lt;0,"No balance"),"Error")</f>
        <v>No balance</v>
      </c>
    </row>
    <row r="20" spans="1:27" x14ac:dyDescent="0.2">
      <c r="O20" s="27">
        <v>2</v>
      </c>
      <c r="P20" s="27">
        <v>15</v>
      </c>
      <c r="Q20" s="28" t="str">
        <f t="shared" si="0"/>
        <v>No balance</v>
      </c>
      <c r="R20" s="29" t="str" cm="1">
        <f t="array" ref="R20">IFERROR(_xlfn.IFS(Q20="No balance","No balance",$H$9&lt;Q20,$H$9,$H$9&gt;Q20,Q20),"Error")</f>
        <v>No balance</v>
      </c>
      <c r="S20" s="29" t="str" cm="1">
        <f t="array" ref="S20">IFERROR((_xlfn.IFS(R20="No balance","No balance",Q20-R20&gt;=0,Q20-R20)),"Error")</f>
        <v>No balance</v>
      </c>
      <c r="T20" s="30" t="str" cm="1">
        <f t="array" ref="T20">IFERROR(_xlfn.IFS(S20="No balance","No balance",S20&gt;0,ROUNDUP(($D$9/12)*Q20,3),S20&lt;=0,"No balance"),"Error")</f>
        <v>No balance</v>
      </c>
      <c r="U20" s="30" t="str" cm="1">
        <f t="array" ref="U20">IFERROR(_xlfn.IFS(T20="No balance", "No balance",T20&gt;=0,S20+T20),"Error")</f>
        <v>No balance</v>
      </c>
      <c r="V20" s="31" t="str" cm="1">
        <f t="array" ref="V20">IFERROR(_xlfn.IFS(U20="No Balance", "No balance",Q20-U20&gt;=0,Q20-U20,Q20-U20&lt;0,"No balance"),"Error")</f>
        <v>No balance</v>
      </c>
    </row>
    <row r="21" spans="1:27" x14ac:dyDescent="0.2">
      <c r="A21" s="84" t="s">
        <v>13</v>
      </c>
      <c r="B21" s="84"/>
      <c r="C21" s="84"/>
      <c r="E21" s="81" t="s">
        <v>12</v>
      </c>
      <c r="F21" s="81"/>
      <c r="H21" s="82" t="s">
        <v>0</v>
      </c>
      <c r="I21" s="82"/>
      <c r="J21" s="82"/>
      <c r="O21" s="27">
        <v>2</v>
      </c>
      <c r="P21" s="27">
        <v>16</v>
      </c>
      <c r="Q21" s="28" t="str">
        <f t="shared" si="0"/>
        <v>No balance</v>
      </c>
      <c r="R21" s="29" t="str" cm="1">
        <f t="array" ref="R21">IFERROR(_xlfn.IFS(Q21="No balance","No balance",$H$9&lt;Q21,$H$9,$H$9&gt;Q21,Q21),"Error")</f>
        <v>No balance</v>
      </c>
      <c r="S21" s="29" t="str" cm="1">
        <f t="array" ref="S21">IFERROR((_xlfn.IFS(R21="No balance","No balance",Q21-R21&gt;=0,Q21-R21)),"Error")</f>
        <v>No balance</v>
      </c>
      <c r="T21" s="30" t="str" cm="1">
        <f t="array" ref="T21">IFERROR(_xlfn.IFS(S21="No balance","No balance",S21&gt;0,ROUNDUP(($D$9/12)*Q21,3),S21&lt;=0,"No balance"),"Error")</f>
        <v>No balance</v>
      </c>
      <c r="U21" s="30" t="str" cm="1">
        <f t="array" ref="U21">IFERROR(_xlfn.IFS(T21="No balance", "No balance",T21&gt;=0,S21+T21),"Error")</f>
        <v>No balance</v>
      </c>
      <c r="V21" s="31" t="str" cm="1">
        <f t="array" ref="V21">IFERROR(_xlfn.IFS(U21="No Balance", "No balance",Q21-U21&gt;=0,Q21-U21,Q21-U21&lt;0,"No balance"),"Error")</f>
        <v>No balance</v>
      </c>
    </row>
    <row r="22" spans="1:27" x14ac:dyDescent="0.2">
      <c r="A22" s="84"/>
      <c r="B22" s="84"/>
      <c r="C22" s="84"/>
      <c r="E22" s="81"/>
      <c r="F22" s="81"/>
      <c r="H22" s="82"/>
      <c r="I22" s="82"/>
      <c r="J22" s="82"/>
      <c r="O22" s="27">
        <v>2</v>
      </c>
      <c r="P22" s="27">
        <v>17</v>
      </c>
      <c r="Q22" s="28" t="str">
        <f t="shared" si="0"/>
        <v>No balance</v>
      </c>
      <c r="R22" s="29" t="str" cm="1">
        <f t="array" ref="R22">IFERROR(_xlfn.IFS(Q22="No balance","No balance",$H$9&lt;Q22,$H$9,$H$9&gt;Q22,Q22),"Error")</f>
        <v>No balance</v>
      </c>
      <c r="S22" s="29" t="str" cm="1">
        <f t="array" ref="S22">IFERROR((_xlfn.IFS(R22="No balance","No balance",Q22-R22&gt;=0,Q22-R22)),"Error")</f>
        <v>No balance</v>
      </c>
      <c r="T22" s="30" t="str" cm="1">
        <f t="array" ref="T22">IFERROR(_xlfn.IFS(S22="No balance","No balance",S22&gt;0,ROUNDUP(($D$9/12)*Q22,3),S22&lt;=0,"No balance"),"Error")</f>
        <v>No balance</v>
      </c>
      <c r="U22" s="30" t="str" cm="1">
        <f t="array" ref="U22">IFERROR(_xlfn.IFS(T22="No balance", "No balance",T22&gt;=0,S22+T22),"Error")</f>
        <v>No balance</v>
      </c>
      <c r="V22" s="31" t="str" cm="1">
        <f t="array" ref="V22">IFERROR(_xlfn.IFS(U22="No Balance", "No balance",Q22-U22&gt;=0,Q22-U22,Q22-U22&lt;0,"No balance"),"Error")</f>
        <v>No balance</v>
      </c>
    </row>
    <row r="23" spans="1:27" x14ac:dyDescent="0.2">
      <c r="A23" s="66">
        <f>SUM(R6:R247)</f>
        <v>5285.8659999999991</v>
      </c>
      <c r="B23" s="66"/>
      <c r="C23" s="66"/>
      <c r="E23" s="66">
        <f>A23-D8</f>
        <v>285.86599999999908</v>
      </c>
      <c r="F23" s="66"/>
      <c r="G23" s="13"/>
      <c r="H23" s="83">
        <f>EDATE(D10,D11)</f>
        <v>46053</v>
      </c>
      <c r="I23" s="83"/>
      <c r="J23" s="83"/>
      <c r="O23" s="27">
        <v>2</v>
      </c>
      <c r="P23" s="27">
        <v>18</v>
      </c>
      <c r="Q23" s="28" t="str">
        <f t="shared" si="0"/>
        <v>No balance</v>
      </c>
      <c r="R23" s="29" t="str" cm="1">
        <f t="array" ref="R23">IFERROR(_xlfn.IFS(Q23="No balance","No balance",$H$9&lt;Q23,$H$9,$H$9&gt;Q23,Q23),"Error")</f>
        <v>No balance</v>
      </c>
      <c r="S23" s="29" t="str" cm="1">
        <f t="array" ref="S23">IFERROR((_xlfn.IFS(R23="No balance","No balance",Q23-R23&gt;=0,Q23-R23)),"Error")</f>
        <v>No balance</v>
      </c>
      <c r="T23" s="30" t="str" cm="1">
        <f t="array" ref="T23">IFERROR(_xlfn.IFS(S23="No balance","No balance",S23&gt;0,ROUNDUP(($D$9/12)*Q23,3),S23&lt;=0,"No balance"),"Error")</f>
        <v>No balance</v>
      </c>
      <c r="U23" s="30" t="str" cm="1">
        <f t="array" ref="U23">IFERROR(_xlfn.IFS(T23="No balance", "No balance",T23&gt;=0,S23+T23),"Error")</f>
        <v>No balance</v>
      </c>
      <c r="V23" s="31" t="str" cm="1">
        <f t="array" ref="V23">IFERROR(_xlfn.IFS(U23="No Balance", "No balance",Q23-U23&gt;=0,Q23-U23,Q23-U23&lt;0,"No balance"),"Error")</f>
        <v>No balance</v>
      </c>
    </row>
    <row r="24" spans="1:27" x14ac:dyDescent="0.2">
      <c r="A24" s="66"/>
      <c r="B24" s="66"/>
      <c r="C24" s="66"/>
      <c r="E24" s="66"/>
      <c r="F24" s="66"/>
      <c r="H24" s="83"/>
      <c r="I24" s="83"/>
      <c r="J24" s="83"/>
      <c r="O24" s="27">
        <v>2</v>
      </c>
      <c r="P24" s="27">
        <v>19</v>
      </c>
      <c r="Q24" s="28" t="str">
        <f t="shared" si="0"/>
        <v>No balance</v>
      </c>
      <c r="R24" s="29" t="str" cm="1">
        <f t="array" ref="R24">IFERROR(_xlfn.IFS(Q24="No balance","No balance",$H$9&lt;Q24,$H$9,$H$9&gt;Q24,Q24),"Error")</f>
        <v>No balance</v>
      </c>
      <c r="S24" s="29" t="str" cm="1">
        <f t="array" ref="S24">IFERROR((_xlfn.IFS(R24="No balance","No balance",Q24-R24&gt;=0,Q24-R24)),"Error")</f>
        <v>No balance</v>
      </c>
      <c r="T24" s="30" t="str" cm="1">
        <f t="array" ref="T24">IFERROR(_xlfn.IFS(S24="No balance","No balance",S24&gt;0,ROUNDUP(($D$9/12)*Q24,3),S24&lt;=0,"No balance"),"Error")</f>
        <v>No balance</v>
      </c>
      <c r="U24" s="30" t="str" cm="1">
        <f t="array" ref="U24">IFERROR(_xlfn.IFS(T24="No balance", "No balance",T24&gt;=0,S24+T24),"Error")</f>
        <v>No balance</v>
      </c>
      <c r="V24" s="31" t="str" cm="1">
        <f t="array" ref="V24">IFERROR(_xlfn.IFS(U24="No Balance", "No balance",Q24-U24&gt;=0,Q24-U24,Q24-U24&lt;0,"No balance"),"Error")</f>
        <v>No balance</v>
      </c>
    </row>
    <row r="25" spans="1:27" x14ac:dyDescent="0.2">
      <c r="O25" s="27">
        <v>2</v>
      </c>
      <c r="P25" s="27">
        <v>20</v>
      </c>
      <c r="Q25" s="28" t="str">
        <f t="shared" si="0"/>
        <v>No balance</v>
      </c>
      <c r="R25" s="29" t="str" cm="1">
        <f t="array" ref="R25">IFERROR(_xlfn.IFS(Q25="No balance","No balance",$H$9&lt;Q25,$H$9,$H$9&gt;Q25,Q25),"Error")</f>
        <v>No balance</v>
      </c>
      <c r="S25" s="29" t="str" cm="1">
        <f t="array" ref="S25">IFERROR((_xlfn.IFS(R25="No balance","No balance",Q25-R25&gt;=0,Q25-R25)),"Error")</f>
        <v>No balance</v>
      </c>
      <c r="T25" s="30" t="str" cm="1">
        <f t="array" ref="T25">IFERROR(_xlfn.IFS(S25="No balance","No balance",S25&gt;0,ROUNDUP(($D$9/12)*Q25,3),S25&lt;=0,"No balance"),"Error")</f>
        <v>No balance</v>
      </c>
      <c r="U25" s="30" t="str" cm="1">
        <f t="array" ref="U25">IFERROR(_xlfn.IFS(T25="No balance", "No balance",T25&gt;=0,S25+T25),"Error")</f>
        <v>No balance</v>
      </c>
      <c r="V25" s="31" t="str" cm="1">
        <f t="array" ref="V25">IFERROR(_xlfn.IFS(U25="No Balance", "No balance",Q25-U25&gt;=0,Q25-U25,Q25-U25&lt;0,"No balance"),"Error")</f>
        <v>No balance</v>
      </c>
    </row>
    <row r="26" spans="1:27" ht="16" customHeight="1" x14ac:dyDescent="0.2">
      <c r="O26" s="27">
        <v>2</v>
      </c>
      <c r="P26" s="27">
        <v>21</v>
      </c>
      <c r="Q26" s="28" t="str">
        <f t="shared" si="0"/>
        <v>No balance</v>
      </c>
      <c r="R26" s="29" t="str" cm="1">
        <f t="array" ref="R26">IFERROR(_xlfn.IFS(Q26="No balance","No balance",$H$9&lt;Q26,$H$9,$H$9&gt;Q26,Q26),"Error")</f>
        <v>No balance</v>
      </c>
      <c r="S26" s="29" t="str" cm="1">
        <f t="array" ref="S26">IFERROR((_xlfn.IFS(R26="No balance","No balance",Q26-R26&gt;=0,Q26-R26)),"Error")</f>
        <v>No balance</v>
      </c>
      <c r="T26" s="30" t="str" cm="1">
        <f t="array" ref="T26">IFERROR(_xlfn.IFS(S26="No balance","No balance",S26&gt;0,ROUNDUP(($D$9/12)*Q26,3),S26&lt;=0,"No balance"),"Error")</f>
        <v>No balance</v>
      </c>
      <c r="U26" s="30" t="str" cm="1">
        <f t="array" ref="U26">IFERROR(_xlfn.IFS(T26="No balance", "No balance",T26&gt;=0,S26+T26),"Error")</f>
        <v>No balance</v>
      </c>
      <c r="V26" s="31" t="str" cm="1">
        <f t="array" ref="V26">IFERROR(_xlfn.IFS(U26="No Balance", "No balance",Q26-U26&gt;=0,Q26-U26,Q26-U26&lt;0,"No balance"),"Error")</f>
        <v>No balance</v>
      </c>
    </row>
    <row r="27" spans="1:27" x14ac:dyDescent="0.2">
      <c r="O27" s="27">
        <v>2</v>
      </c>
      <c r="P27" s="27">
        <v>22</v>
      </c>
      <c r="Q27" s="28" t="str">
        <f t="shared" si="0"/>
        <v>No balance</v>
      </c>
      <c r="R27" s="29" t="str" cm="1">
        <f t="array" ref="R27">IFERROR(_xlfn.IFS(Q27="No balance","No balance",$H$9&lt;Q27,$H$9,$H$9&gt;Q27,Q27),"Error")</f>
        <v>No balance</v>
      </c>
      <c r="S27" s="29" t="str" cm="1">
        <f t="array" ref="S27">IFERROR((_xlfn.IFS(R27="No balance","No balance",Q27-R27&gt;=0,Q27-R27)),"Error")</f>
        <v>No balance</v>
      </c>
      <c r="T27" s="30" t="str" cm="1">
        <f t="array" ref="T27">IFERROR(_xlfn.IFS(S27="No balance","No balance",S27&gt;0,ROUNDUP(($D$9/12)*Q27,3),S27&lt;=0,"No balance"),"Error")</f>
        <v>No balance</v>
      </c>
      <c r="U27" s="30" t="str" cm="1">
        <f t="array" ref="U27">IFERROR(_xlfn.IFS(T27="No balance", "No balance",T27&gt;=0,S27+T27),"Error")</f>
        <v>No balance</v>
      </c>
      <c r="V27" s="31" t="str" cm="1">
        <f t="array" ref="V27">IFERROR(_xlfn.IFS(U27="No Balance", "No balance",Q27-U27&gt;=0,Q27-U27,Q27-U27&lt;0,"No balance"),"Error")</f>
        <v>No balance</v>
      </c>
    </row>
    <row r="28" spans="1:27" x14ac:dyDescent="0.2">
      <c r="O28" s="27">
        <v>2</v>
      </c>
      <c r="P28" s="27">
        <v>23</v>
      </c>
      <c r="Q28" s="28" t="str">
        <f t="shared" si="0"/>
        <v>No balance</v>
      </c>
      <c r="R28" s="29" t="str" cm="1">
        <f t="array" ref="R28">IFERROR(_xlfn.IFS(Q28="No balance","No balance",$H$9&lt;Q28,$H$9,$H$9&gt;Q28,Q28),"Error")</f>
        <v>No balance</v>
      </c>
      <c r="S28" s="29" t="str" cm="1">
        <f t="array" ref="S28">IFERROR((_xlfn.IFS(R28="No balance","No balance",Q28-R28&gt;=0,Q28-R28)),"Error")</f>
        <v>No balance</v>
      </c>
      <c r="T28" s="30" t="str" cm="1">
        <f t="array" ref="T28">IFERROR(_xlfn.IFS(S28="No balance","No balance",S28&gt;0,ROUNDUP(($D$9/12)*Q28,3),S28&lt;=0,"No balance"),"Error")</f>
        <v>No balance</v>
      </c>
      <c r="U28" s="30" t="str" cm="1">
        <f t="array" ref="U28">IFERROR(_xlfn.IFS(T28="No balance", "No balance",T28&gt;=0,S28+T28),"Error")</f>
        <v>No balance</v>
      </c>
      <c r="V28" s="31" t="str" cm="1">
        <f t="array" ref="V28">IFERROR(_xlfn.IFS(U28="No Balance", "No balance",Q28-U28&gt;=0,Q28-U28,Q28-U28&lt;0,"No balance"),"Error")</f>
        <v>No balance</v>
      </c>
    </row>
    <row r="29" spans="1:27" x14ac:dyDescent="0.2">
      <c r="O29" s="32">
        <v>2</v>
      </c>
      <c r="P29" s="32">
        <v>24</v>
      </c>
      <c r="Q29" s="33" t="str">
        <f t="shared" si="0"/>
        <v>No balance</v>
      </c>
      <c r="R29" s="34" t="str" cm="1">
        <f t="array" ref="R29">IFERROR(_xlfn.IFS(Q29="No balance","No balance",$H$9&lt;Q29,$H$9,$H$9&gt;Q29,Q29),"Error")</f>
        <v>No balance</v>
      </c>
      <c r="S29" s="34" t="str" cm="1">
        <f t="array" ref="S29">IFERROR((_xlfn.IFS(R29="No balance","No balance",Q29-R29&gt;=0,Q29-R29)),"Error")</f>
        <v>No balance</v>
      </c>
      <c r="T29" s="35" t="str" cm="1">
        <f t="array" ref="T29">IFERROR(_xlfn.IFS(S29="No balance","No balance",S29&gt;0,ROUNDUP(($D$9/12)*Q29,3),S29&lt;=0,"No balance"),"Error")</f>
        <v>No balance</v>
      </c>
      <c r="U29" s="35" t="str" cm="1">
        <f t="array" ref="U29">IFERROR(_xlfn.IFS(T29="No balance", "No balance",T29&gt;=0,S29+T29),"Error")</f>
        <v>No balance</v>
      </c>
      <c r="V29" s="36" t="str" cm="1">
        <f t="array" ref="V29">IFERROR(_xlfn.IFS(U29="No Balance", "No balance",Q29-U29&gt;=0,Q29-U29,Q29-U29&lt;0,"No balance"),"Error")</f>
        <v>No balance</v>
      </c>
    </row>
    <row r="30" spans="1:27" x14ac:dyDescent="0.2">
      <c r="O30" s="22">
        <v>3</v>
      </c>
      <c r="P30" s="22">
        <v>25</v>
      </c>
      <c r="Q30" s="23" t="str">
        <f t="shared" si="0"/>
        <v>No balance</v>
      </c>
      <c r="R30" s="24" t="str" cm="1">
        <f t="array" ref="R30">IFERROR(_xlfn.IFS(Q30="No balance","No balance",$H$9&lt;Q30,$H$9,$H$9&gt;Q30,Q30),"Error")</f>
        <v>No balance</v>
      </c>
      <c r="S30" s="24" t="str" cm="1">
        <f t="array" ref="S30">IFERROR((_xlfn.IFS(R30="No balance","No balance",Q30-R30&gt;=0,Q30-R30)),"Error")</f>
        <v>No balance</v>
      </c>
      <c r="T30" s="25" t="str" cm="1">
        <f t="array" ref="T30">IFERROR(_xlfn.IFS(S30="No balance","No balance",S30&gt;0,ROUNDUP(($D$9/12)*Q30,3),S30&lt;=0,"No balance"),"Error")</f>
        <v>No balance</v>
      </c>
      <c r="U30" s="25" t="str" cm="1">
        <f t="array" ref="U30">IFERROR(_xlfn.IFS(T30="No balance", "No balance",T30&gt;=0,S30+T30),"Error")</f>
        <v>No balance</v>
      </c>
      <c r="V30" s="26" t="str" cm="1">
        <f t="array" ref="V30">IFERROR(_xlfn.IFS(U30="No Balance", "No balance",Q30-U30&gt;=0,Q30-U30,Q30-U30&lt;0,"No balance"),"Error")</f>
        <v>No balance</v>
      </c>
      <c r="AA30" s="14"/>
    </row>
    <row r="31" spans="1:27" x14ac:dyDescent="0.2">
      <c r="O31" s="27">
        <v>3</v>
      </c>
      <c r="P31" s="27">
        <v>26</v>
      </c>
      <c r="Q31" s="28" t="str">
        <f t="shared" si="0"/>
        <v>No balance</v>
      </c>
      <c r="R31" s="29" t="str" cm="1">
        <f t="array" ref="R31">IFERROR(_xlfn.IFS(Q31="No balance","No balance",$H$9&lt;Q31,$H$9,$H$9&gt;Q31,Q31),"Error")</f>
        <v>No balance</v>
      </c>
      <c r="S31" s="29" t="str" cm="1">
        <f t="array" ref="S31">IFERROR((_xlfn.IFS(R31="No balance","No balance",Q31-R31&gt;=0,Q31-R31)),"Error")</f>
        <v>No balance</v>
      </c>
      <c r="T31" s="30" t="str" cm="1">
        <f t="array" ref="T31">IFERROR(_xlfn.IFS(S31="No balance","No balance",S31&gt;0,ROUNDUP(($D$9/12)*Q31,3),S31&lt;=0,"No balance"),"Error")</f>
        <v>No balance</v>
      </c>
      <c r="U31" s="30" t="str" cm="1">
        <f t="array" ref="U31">IFERROR(_xlfn.IFS(T31="No balance", "No balance",T31&gt;=0,S31+T31),"Error")</f>
        <v>No balance</v>
      </c>
      <c r="V31" s="31" t="str" cm="1">
        <f t="array" ref="V31">IFERROR(_xlfn.IFS(U31="No Balance", "No balance",Q31-U31&gt;=0,Q31-U31,Q31-U31&lt;0,"No balance"),"Error")</f>
        <v>No balance</v>
      </c>
    </row>
    <row r="32" spans="1:27" x14ac:dyDescent="0.2">
      <c r="O32" s="27">
        <v>3</v>
      </c>
      <c r="P32" s="27">
        <v>27</v>
      </c>
      <c r="Q32" s="28" t="str">
        <f t="shared" si="0"/>
        <v>No balance</v>
      </c>
      <c r="R32" s="29" t="str" cm="1">
        <f t="array" ref="R32">IFERROR(_xlfn.IFS(Q32="No balance","No balance",$H$9&lt;Q32,$H$9,$H$9&gt;Q32,Q32),"Error")</f>
        <v>No balance</v>
      </c>
      <c r="S32" s="29" t="str" cm="1">
        <f t="array" ref="S32">IFERROR((_xlfn.IFS(R32="No balance","No balance",Q32-R32&gt;=0,Q32-R32)),"Error")</f>
        <v>No balance</v>
      </c>
      <c r="T32" s="30" t="str" cm="1">
        <f t="array" ref="T32">IFERROR(_xlfn.IFS(S32="No balance","No balance",S32&gt;0,ROUNDUP(($D$9/12)*Q32,3),S32&lt;=0,"No balance"),"Error")</f>
        <v>No balance</v>
      </c>
      <c r="U32" s="30" t="str" cm="1">
        <f t="array" ref="U32">IFERROR(_xlfn.IFS(T32="No balance", "No balance",T32&gt;=0,S32+T32),"Error")</f>
        <v>No balance</v>
      </c>
      <c r="V32" s="31" t="str" cm="1">
        <f t="array" ref="V32">IFERROR(_xlfn.IFS(U32="No Balance", "No balance",Q32-U32&gt;=0,Q32-U32,Q32-U32&lt;0,"No balance"),"Error")</f>
        <v>No balance</v>
      </c>
    </row>
    <row r="33" spans="15:22" x14ac:dyDescent="0.2">
      <c r="O33" s="27">
        <v>3</v>
      </c>
      <c r="P33" s="27">
        <v>28</v>
      </c>
      <c r="Q33" s="28" t="str">
        <f t="shared" si="0"/>
        <v>No balance</v>
      </c>
      <c r="R33" s="29" t="str" cm="1">
        <f t="array" ref="R33">IFERROR(_xlfn.IFS(Q33="No balance","No balance",$H$9&lt;Q33,$H$9,$H$9&gt;Q33,Q33),"Error")</f>
        <v>No balance</v>
      </c>
      <c r="S33" s="29" t="str" cm="1">
        <f t="array" ref="S33">IFERROR((_xlfn.IFS(R33="No balance","No balance",Q33-R33&gt;=0,Q33-R33)),"Error")</f>
        <v>No balance</v>
      </c>
      <c r="T33" s="30" t="str" cm="1">
        <f t="array" ref="T33">IFERROR(_xlfn.IFS(S33="No balance","No balance",S33&gt;0,ROUNDUP(($D$9/12)*Q33,3),S33&lt;=0,"No balance"),"Error")</f>
        <v>No balance</v>
      </c>
      <c r="U33" s="30" t="str" cm="1">
        <f t="array" ref="U33">IFERROR(_xlfn.IFS(T33="No balance", "No balance",T33&gt;=0,S33+T33),"Error")</f>
        <v>No balance</v>
      </c>
      <c r="V33" s="31" t="str" cm="1">
        <f t="array" ref="V33">IFERROR(_xlfn.IFS(U33="No Balance", "No balance",Q33-U33&gt;=0,Q33-U33,Q33-U33&lt;0,"No balance"),"Error")</f>
        <v>No balance</v>
      </c>
    </row>
    <row r="34" spans="15:22" x14ac:dyDescent="0.2">
      <c r="O34" s="27">
        <v>3</v>
      </c>
      <c r="P34" s="27">
        <v>29</v>
      </c>
      <c r="Q34" s="28" t="str">
        <f t="shared" si="0"/>
        <v>No balance</v>
      </c>
      <c r="R34" s="29" t="str" cm="1">
        <f t="array" ref="R34">IFERROR(_xlfn.IFS(Q34="No balance","No balance",$H$9&lt;Q34,$H$9,$H$9&gt;Q34,Q34),"Error")</f>
        <v>No balance</v>
      </c>
      <c r="S34" s="29" t="str" cm="1">
        <f t="array" ref="S34">IFERROR((_xlfn.IFS(R34="No balance","No balance",Q34-R34&gt;=0,Q34-R34)),"Error")</f>
        <v>No balance</v>
      </c>
      <c r="T34" s="30" t="str" cm="1">
        <f t="array" ref="T34">IFERROR(_xlfn.IFS(S34="No balance","No balance",S34&gt;0,ROUNDUP(($D$9/12)*Q34,3),S34&lt;=0,"No balance"),"Error")</f>
        <v>No balance</v>
      </c>
      <c r="U34" s="30" t="str" cm="1">
        <f t="array" ref="U34">IFERROR(_xlfn.IFS(T34="No balance", "No balance",T34&gt;=0,S34+T34),"Error")</f>
        <v>No balance</v>
      </c>
      <c r="V34" s="31" t="str" cm="1">
        <f t="array" ref="V34">IFERROR(_xlfn.IFS(U34="No Balance", "No balance",Q34-U34&gt;=0,Q34-U34,Q34-U34&lt;0,"No balance"),"Error")</f>
        <v>No balance</v>
      </c>
    </row>
    <row r="35" spans="15:22" x14ac:dyDescent="0.2">
      <c r="O35" s="27">
        <v>3</v>
      </c>
      <c r="P35" s="27">
        <v>30</v>
      </c>
      <c r="Q35" s="28" t="str">
        <f t="shared" si="0"/>
        <v>No balance</v>
      </c>
      <c r="R35" s="29" t="str" cm="1">
        <f t="array" ref="R35">IFERROR(_xlfn.IFS(Q35="No balance","No balance",$H$9&lt;Q35,$H$9,$H$9&gt;Q35,Q35),"Error")</f>
        <v>No balance</v>
      </c>
      <c r="S35" s="29" t="str" cm="1">
        <f t="array" ref="S35">IFERROR((_xlfn.IFS(R35="No balance","No balance",Q35-R35&gt;=0,Q35-R35)),"Error")</f>
        <v>No balance</v>
      </c>
      <c r="T35" s="30" t="str" cm="1">
        <f t="array" ref="T35">IFERROR(_xlfn.IFS(S35="No balance","No balance",S35&gt;0,ROUNDUP(($D$9/12)*Q35,3),S35&lt;=0,"No balance"),"Error")</f>
        <v>No balance</v>
      </c>
      <c r="U35" s="30" t="str" cm="1">
        <f t="array" ref="U35">IFERROR(_xlfn.IFS(T35="No balance", "No balance",T35&gt;=0,S35+T35),"Error")</f>
        <v>No balance</v>
      </c>
      <c r="V35" s="31" t="str" cm="1">
        <f t="array" ref="V35">IFERROR(_xlfn.IFS(U35="No Balance", "No balance",Q35-U35&gt;=0,Q35-U35,Q35-U35&lt;0,"No balance"),"Error")</f>
        <v>No balance</v>
      </c>
    </row>
    <row r="36" spans="15:22" x14ac:dyDescent="0.2">
      <c r="O36" s="27">
        <v>3</v>
      </c>
      <c r="P36" s="27">
        <v>31</v>
      </c>
      <c r="Q36" s="28" t="str">
        <f t="shared" si="0"/>
        <v>No balance</v>
      </c>
      <c r="R36" s="29" t="str" cm="1">
        <f t="array" ref="R36">IFERROR(_xlfn.IFS(Q36="No balance","No balance",$H$9&lt;Q36,$H$9,$H$9&gt;Q36,Q36),"Error")</f>
        <v>No balance</v>
      </c>
      <c r="S36" s="29" t="str" cm="1">
        <f t="array" ref="S36">IFERROR((_xlfn.IFS(R36="No balance","No balance",Q36-R36&gt;=0,Q36-R36)),"Error")</f>
        <v>No balance</v>
      </c>
      <c r="T36" s="30" t="str" cm="1">
        <f t="array" ref="T36">IFERROR(_xlfn.IFS(S36="No balance","No balance",S36&gt;0,ROUNDUP(($D$9/12)*Q36,3),S36&lt;=0,"No balance"),"Error")</f>
        <v>No balance</v>
      </c>
      <c r="U36" s="30" t="str" cm="1">
        <f t="array" ref="U36">IFERROR(_xlfn.IFS(T36="No balance", "No balance",T36&gt;=0,S36+T36),"Error")</f>
        <v>No balance</v>
      </c>
      <c r="V36" s="31" t="str" cm="1">
        <f t="array" ref="V36">IFERROR(_xlfn.IFS(U36="No Balance", "No balance",Q36-U36&gt;=0,Q36-U36,Q36-U36&lt;0,"No balance"),"Error")</f>
        <v>No balance</v>
      </c>
    </row>
    <row r="37" spans="15:22" x14ac:dyDescent="0.2">
      <c r="O37" s="27">
        <v>3</v>
      </c>
      <c r="P37" s="27">
        <v>32</v>
      </c>
      <c r="Q37" s="28" t="str">
        <f t="shared" si="0"/>
        <v>No balance</v>
      </c>
      <c r="R37" s="29" t="str" cm="1">
        <f t="array" ref="R37">IFERROR(_xlfn.IFS(Q37="No balance","No balance",$H$9&lt;Q37,$H$9,$H$9&gt;Q37,Q37),"Error")</f>
        <v>No balance</v>
      </c>
      <c r="S37" s="29" t="str" cm="1">
        <f t="array" ref="S37">IFERROR((_xlfn.IFS(R37="No balance","No balance",Q37-R37&gt;=0,Q37-R37)),"Error")</f>
        <v>No balance</v>
      </c>
      <c r="T37" s="30" t="str" cm="1">
        <f t="array" ref="T37">IFERROR(_xlfn.IFS(S37="No balance","No balance",S37&gt;0,ROUNDUP(($D$9/12)*Q37,3),S37&lt;=0,"No balance"),"Error")</f>
        <v>No balance</v>
      </c>
      <c r="U37" s="30" t="str" cm="1">
        <f t="array" ref="U37">IFERROR(_xlfn.IFS(T37="No balance", "No balance",T37&gt;=0,S37+T37),"Error")</f>
        <v>No balance</v>
      </c>
      <c r="V37" s="31" t="str" cm="1">
        <f t="array" ref="V37">IFERROR(_xlfn.IFS(U37="No Balance", "No balance",Q37-U37&gt;=0,Q37-U37,Q37-U37&lt;0,"No balance"),"Error")</f>
        <v>No balance</v>
      </c>
    </row>
    <row r="38" spans="15:22" x14ac:dyDescent="0.2">
      <c r="O38" s="27">
        <v>3</v>
      </c>
      <c r="P38" s="27">
        <v>33</v>
      </c>
      <c r="Q38" s="28" t="str">
        <f t="shared" si="0"/>
        <v>No balance</v>
      </c>
      <c r="R38" s="29" t="str" cm="1">
        <f t="array" ref="R38">IFERROR(_xlfn.IFS(Q38="No balance","No balance",$H$9&lt;Q38,$H$9,$H$9&gt;Q38,Q38),"Error")</f>
        <v>No balance</v>
      </c>
      <c r="S38" s="29" t="str" cm="1">
        <f t="array" ref="S38">IFERROR((_xlfn.IFS(R38="No balance","No balance",Q38-R38&gt;=0,Q38-R38)),"Error")</f>
        <v>No balance</v>
      </c>
      <c r="T38" s="30" t="str" cm="1">
        <f t="array" ref="T38">IFERROR(_xlfn.IFS(S38="No balance","No balance",S38&gt;0,ROUNDUP(($D$9/12)*Q38,3),S38&lt;=0,"No balance"),"Error")</f>
        <v>No balance</v>
      </c>
      <c r="U38" s="30" t="str" cm="1">
        <f t="array" ref="U38">IFERROR(_xlfn.IFS(T38="No balance", "No balance",T38&gt;=0,S38+T38),"Error")</f>
        <v>No balance</v>
      </c>
      <c r="V38" s="31" t="str" cm="1">
        <f t="array" ref="V38">IFERROR(_xlfn.IFS(U38="No Balance", "No balance",Q38-U38&gt;=0,Q38-U38,Q38-U38&lt;0,"No balance"),"Error")</f>
        <v>No balance</v>
      </c>
    </row>
    <row r="39" spans="15:22" x14ac:dyDescent="0.2">
      <c r="O39" s="27">
        <v>3</v>
      </c>
      <c r="P39" s="27">
        <v>34</v>
      </c>
      <c r="Q39" s="28" t="str">
        <f t="shared" si="0"/>
        <v>No balance</v>
      </c>
      <c r="R39" s="29" t="str" cm="1">
        <f t="array" ref="R39">IFERROR(_xlfn.IFS(Q39="No balance","No balance",$H$9&lt;Q39,$H$9,$H$9&gt;Q39,Q39),"Error")</f>
        <v>No balance</v>
      </c>
      <c r="S39" s="29" t="str" cm="1">
        <f t="array" ref="S39">IFERROR((_xlfn.IFS(R39="No balance","No balance",Q39-R39&gt;=0,Q39-R39)),"Error")</f>
        <v>No balance</v>
      </c>
      <c r="T39" s="30" t="str" cm="1">
        <f t="array" ref="T39">IFERROR(_xlfn.IFS(S39="No balance","No balance",S39&gt;0,ROUNDUP(($D$9/12)*Q39,3),S39&lt;=0,"No balance"),"Error")</f>
        <v>No balance</v>
      </c>
      <c r="U39" s="30" t="str" cm="1">
        <f t="array" ref="U39">IFERROR(_xlfn.IFS(T39="No balance", "No balance",T39&gt;=0,S39+T39),"Error")</f>
        <v>No balance</v>
      </c>
      <c r="V39" s="31" t="str" cm="1">
        <f t="array" ref="V39">IFERROR(_xlfn.IFS(U39="No Balance", "No balance",Q39-U39&gt;=0,Q39-U39,Q39-U39&lt;0,"No balance"),"Error")</f>
        <v>No balance</v>
      </c>
    </row>
    <row r="40" spans="15:22" x14ac:dyDescent="0.2">
      <c r="O40" s="27">
        <v>3</v>
      </c>
      <c r="P40" s="27">
        <v>35</v>
      </c>
      <c r="Q40" s="28" t="str">
        <f t="shared" si="0"/>
        <v>No balance</v>
      </c>
      <c r="R40" s="29" t="str" cm="1">
        <f t="array" ref="R40">IFERROR(_xlfn.IFS(Q40="No balance","No balance",$H$9&lt;Q40,$H$9,$H$9&gt;Q40,Q40),"Error")</f>
        <v>No balance</v>
      </c>
      <c r="S40" s="29" t="str" cm="1">
        <f t="array" ref="S40">IFERROR((_xlfn.IFS(R40="No balance","No balance",Q40-R40&gt;=0,Q40-R40)),"Error")</f>
        <v>No balance</v>
      </c>
      <c r="T40" s="30" t="str" cm="1">
        <f t="array" ref="T40">IFERROR(_xlfn.IFS(S40="No balance","No balance",S40&gt;0,ROUNDUP(($D$9/12)*Q40,3),S40&lt;=0,"No balance"),"Error")</f>
        <v>No balance</v>
      </c>
      <c r="U40" s="30" t="str" cm="1">
        <f t="array" ref="U40">IFERROR(_xlfn.IFS(T40="No balance", "No balance",T40&gt;=0,S40+T40),"Error")</f>
        <v>No balance</v>
      </c>
      <c r="V40" s="31" t="str" cm="1">
        <f t="array" ref="V40">IFERROR(_xlfn.IFS(U40="No Balance", "No balance",Q40-U40&gt;=0,Q40-U40,Q40-U40&lt;0,"No balance"),"Error")</f>
        <v>No balance</v>
      </c>
    </row>
    <row r="41" spans="15:22" x14ac:dyDescent="0.2">
      <c r="O41" s="32">
        <v>3</v>
      </c>
      <c r="P41" s="32">
        <v>36</v>
      </c>
      <c r="Q41" s="33" t="str">
        <f t="shared" si="0"/>
        <v>No balance</v>
      </c>
      <c r="R41" s="34" t="str" cm="1">
        <f t="array" ref="R41">IFERROR(_xlfn.IFS(Q41="No balance","No balance",$H$9&lt;Q41,$H$9,$H$9&gt;Q41,Q41),"Error")</f>
        <v>No balance</v>
      </c>
      <c r="S41" s="34" t="str" cm="1">
        <f t="array" ref="S41">IFERROR((_xlfn.IFS(R41="No balance","No balance",Q41-R41&gt;=0,Q41-R41)),"Error")</f>
        <v>No balance</v>
      </c>
      <c r="T41" s="35" t="str" cm="1">
        <f t="array" ref="T41">IFERROR(_xlfn.IFS(S41="No balance","No balance",S41&gt;0,ROUNDUP(($D$9/12)*Q41,3),S41&lt;=0,"No balance"),"Error")</f>
        <v>No balance</v>
      </c>
      <c r="U41" s="35" t="str" cm="1">
        <f t="array" ref="U41">IFERROR(_xlfn.IFS(T41="No balance", "No balance",T41&gt;=0,S41+T41),"Error")</f>
        <v>No balance</v>
      </c>
      <c r="V41" s="36" t="str" cm="1">
        <f t="array" ref="V41">IFERROR(_xlfn.IFS(U41="No Balance", "No balance",Q41-U41&gt;=0,Q41-U41,Q41-U41&lt;0,"No balance"),"Error")</f>
        <v>No balance</v>
      </c>
    </row>
    <row r="42" spans="15:22" x14ac:dyDescent="0.2">
      <c r="O42" s="22">
        <v>4</v>
      </c>
      <c r="P42" s="22">
        <v>37</v>
      </c>
      <c r="Q42" s="23" t="str">
        <f t="shared" si="0"/>
        <v>No balance</v>
      </c>
      <c r="R42" s="24" t="str" cm="1">
        <f t="array" ref="R42">IFERROR(_xlfn.IFS(Q42="No balance","No balance",$H$9&lt;Q42,$H$9,$H$9&gt;Q42,Q42),"Error")</f>
        <v>No balance</v>
      </c>
      <c r="S42" s="24" t="str" cm="1">
        <f t="array" ref="S42">IFERROR((_xlfn.IFS(R42="No balance","No balance",Q42-R42&gt;=0,Q42-R42)),"Error")</f>
        <v>No balance</v>
      </c>
      <c r="T42" s="25" t="str" cm="1">
        <f t="array" ref="T42">IFERROR(_xlfn.IFS(S42="No balance","No balance",S42&gt;0,ROUNDUP(($D$9/12)*Q42,3),S42&lt;=0,"No balance"),"Error")</f>
        <v>No balance</v>
      </c>
      <c r="U42" s="25" t="str" cm="1">
        <f t="array" ref="U42">IFERROR(_xlfn.IFS(T42="No balance", "No balance",T42&gt;=0,S42+T42),"Error")</f>
        <v>No balance</v>
      </c>
      <c r="V42" s="26" t="str" cm="1">
        <f t="array" ref="V42">IFERROR(_xlfn.IFS(U42="No Balance", "No balance",Q42-U42&gt;=0,Q42-U42,Q42-U42&lt;0,"No balance"),"Error")</f>
        <v>No balance</v>
      </c>
    </row>
    <row r="43" spans="15:22" x14ac:dyDescent="0.2">
      <c r="O43" s="27">
        <v>4</v>
      </c>
      <c r="P43" s="27">
        <v>38</v>
      </c>
      <c r="Q43" s="28" t="str">
        <f t="shared" si="0"/>
        <v>No balance</v>
      </c>
      <c r="R43" s="29" t="str" cm="1">
        <f t="array" ref="R43">IFERROR(_xlfn.IFS(Q43="No balance","No balance",$H$9&lt;Q43,$H$9,$H$9&gt;Q43,Q43),"Error")</f>
        <v>No balance</v>
      </c>
      <c r="S43" s="29" t="str" cm="1">
        <f t="array" ref="S43">IFERROR((_xlfn.IFS(R43="No balance","No balance",Q43-R43&gt;=0,Q43-R43)),"Error")</f>
        <v>No balance</v>
      </c>
      <c r="T43" s="30" t="str" cm="1">
        <f t="array" ref="T43">IFERROR(_xlfn.IFS(S43="No balance","No balance",S43&gt;0,ROUNDUP(($D$9/12)*Q43,3),S43&lt;=0,"No balance"),"Error")</f>
        <v>No balance</v>
      </c>
      <c r="U43" s="30" t="str" cm="1">
        <f t="array" ref="U43">IFERROR(_xlfn.IFS(T43="No balance", "No balance",T43&gt;=0,S43+T43),"Error")</f>
        <v>No balance</v>
      </c>
      <c r="V43" s="31" t="str" cm="1">
        <f t="array" ref="V43">IFERROR(_xlfn.IFS(U43="No Balance", "No balance",Q43-U43&gt;=0,Q43-U43,Q43-U43&lt;0,"No balance"),"Error")</f>
        <v>No balance</v>
      </c>
    </row>
    <row r="44" spans="15:22" x14ac:dyDescent="0.2">
      <c r="O44" s="27">
        <v>4</v>
      </c>
      <c r="P44" s="27">
        <v>39</v>
      </c>
      <c r="Q44" s="28" t="str">
        <f t="shared" si="0"/>
        <v>No balance</v>
      </c>
      <c r="R44" s="29" t="str" cm="1">
        <f t="array" ref="R44">IFERROR(_xlfn.IFS(Q44="No balance","No balance",$H$9&lt;Q44,$H$9,$H$9&gt;Q44,Q44),"Error")</f>
        <v>No balance</v>
      </c>
      <c r="S44" s="29" t="str" cm="1">
        <f t="array" ref="S44">IFERROR((_xlfn.IFS(R44="No balance","No balance",Q44-R44&gt;=0,Q44-R44)),"Error")</f>
        <v>No balance</v>
      </c>
      <c r="T44" s="30" t="str" cm="1">
        <f t="array" ref="T44">IFERROR(_xlfn.IFS(S44="No balance","No balance",S44&gt;0,ROUNDUP(($D$9/12)*Q44,3),S44&lt;=0,"No balance"),"Error")</f>
        <v>No balance</v>
      </c>
      <c r="U44" s="30" t="str" cm="1">
        <f t="array" ref="U44">IFERROR(_xlfn.IFS(T44="No balance", "No balance",T44&gt;=0,S44+T44),"Error")</f>
        <v>No balance</v>
      </c>
      <c r="V44" s="31" t="str" cm="1">
        <f t="array" ref="V44">IFERROR(_xlfn.IFS(U44="No Balance", "No balance",Q44-U44&gt;=0,Q44-U44,Q44-U44&lt;0,"No balance"),"Error")</f>
        <v>No balance</v>
      </c>
    </row>
    <row r="45" spans="15:22" x14ac:dyDescent="0.2">
      <c r="O45" s="27">
        <v>4</v>
      </c>
      <c r="P45" s="27">
        <v>40</v>
      </c>
      <c r="Q45" s="28" t="str">
        <f t="shared" si="0"/>
        <v>No balance</v>
      </c>
      <c r="R45" s="29" t="str" cm="1">
        <f t="array" ref="R45">IFERROR(_xlfn.IFS(Q45="No balance","No balance",$H$9&lt;Q45,$H$9,$H$9&gt;Q45,Q45),"Error")</f>
        <v>No balance</v>
      </c>
      <c r="S45" s="29" t="str" cm="1">
        <f t="array" ref="S45">IFERROR((_xlfn.IFS(R45="No balance","No balance",Q45-R45&gt;=0,Q45-R45)),"Error")</f>
        <v>No balance</v>
      </c>
      <c r="T45" s="30" t="str" cm="1">
        <f t="array" ref="T45">IFERROR(_xlfn.IFS(S45="No balance","No balance",S45&gt;0,ROUNDUP(($D$9/12)*Q45,3),S45&lt;=0,"No balance"),"Error")</f>
        <v>No balance</v>
      </c>
      <c r="U45" s="30" t="str" cm="1">
        <f t="array" ref="U45">IFERROR(_xlfn.IFS(T45="No balance", "No balance",T45&gt;=0,S45+T45),"Error")</f>
        <v>No balance</v>
      </c>
      <c r="V45" s="31" t="str" cm="1">
        <f t="array" ref="V45">IFERROR(_xlfn.IFS(U45="No Balance", "No balance",Q45-U45&gt;=0,Q45-U45,Q45-U45&lt;0,"No balance"),"Error")</f>
        <v>No balance</v>
      </c>
    </row>
    <row r="46" spans="15:22" x14ac:dyDescent="0.2">
      <c r="O46" s="27">
        <v>4</v>
      </c>
      <c r="P46" s="27">
        <v>41</v>
      </c>
      <c r="Q46" s="28" t="str">
        <f t="shared" si="0"/>
        <v>No balance</v>
      </c>
      <c r="R46" s="29" t="str" cm="1">
        <f t="array" ref="R46">IFERROR(_xlfn.IFS(Q46="No balance","No balance",$H$9&lt;Q46,$H$9,$H$9&gt;Q46,Q46),"Error")</f>
        <v>No balance</v>
      </c>
      <c r="S46" s="29" t="str" cm="1">
        <f t="array" ref="S46">IFERROR((_xlfn.IFS(R46="No balance","No balance",Q46-R46&gt;=0,Q46-R46)),"Error")</f>
        <v>No balance</v>
      </c>
      <c r="T46" s="30" t="str" cm="1">
        <f t="array" ref="T46">IFERROR(_xlfn.IFS(S46="No balance","No balance",S46&gt;0,ROUNDUP(($D$9/12)*Q46,3),S46&lt;=0,"No balance"),"Error")</f>
        <v>No balance</v>
      </c>
      <c r="U46" s="30" t="str" cm="1">
        <f t="array" ref="U46">IFERROR(_xlfn.IFS(T46="No balance", "No balance",T46&gt;=0,S46+T46),"Error")</f>
        <v>No balance</v>
      </c>
      <c r="V46" s="31" t="str" cm="1">
        <f t="array" ref="V46">IFERROR(_xlfn.IFS(U46="No Balance", "No balance",Q46-U46&gt;=0,Q46-U46,Q46-U46&lt;0,"No balance"),"Error")</f>
        <v>No balance</v>
      </c>
    </row>
    <row r="47" spans="15:22" x14ac:dyDescent="0.2">
      <c r="O47" s="27">
        <v>4</v>
      </c>
      <c r="P47" s="27">
        <v>42</v>
      </c>
      <c r="Q47" s="28" t="str">
        <f t="shared" si="0"/>
        <v>No balance</v>
      </c>
      <c r="R47" s="29" t="str" cm="1">
        <f t="array" ref="R47">IFERROR(_xlfn.IFS(Q47="No balance","No balance",$H$9&lt;Q47,$H$9,$H$9&gt;Q47,Q47),"Error")</f>
        <v>No balance</v>
      </c>
      <c r="S47" s="29" t="str" cm="1">
        <f t="array" ref="S47">IFERROR((_xlfn.IFS(R47="No balance","No balance",Q47-R47&gt;=0,Q47-R47)),"Error")</f>
        <v>No balance</v>
      </c>
      <c r="T47" s="30" t="str" cm="1">
        <f t="array" ref="T47">IFERROR(_xlfn.IFS(S47="No balance","No balance",S47&gt;0,ROUNDUP(($D$9/12)*Q47,3),S47&lt;=0,"No balance"),"Error")</f>
        <v>No balance</v>
      </c>
      <c r="U47" s="30" t="str" cm="1">
        <f t="array" ref="U47">IFERROR(_xlfn.IFS(T47="No balance", "No balance",T47&gt;=0,S47+T47),"Error")</f>
        <v>No balance</v>
      </c>
      <c r="V47" s="31" t="str" cm="1">
        <f t="array" ref="V47">IFERROR(_xlfn.IFS(U47="No Balance", "No balance",Q47-U47&gt;=0,Q47-U47,Q47-U47&lt;0,"No balance"),"Error")</f>
        <v>No balance</v>
      </c>
    </row>
    <row r="48" spans="15:22" x14ac:dyDescent="0.2">
      <c r="O48" s="27">
        <v>4</v>
      </c>
      <c r="P48" s="27">
        <v>43</v>
      </c>
      <c r="Q48" s="28" t="str">
        <f t="shared" si="0"/>
        <v>No balance</v>
      </c>
      <c r="R48" s="29" t="str" cm="1">
        <f t="array" ref="R48">IFERROR(_xlfn.IFS(Q48="No balance","No balance",$H$9&lt;Q48,$H$9,$H$9&gt;Q48,Q48),"Error")</f>
        <v>No balance</v>
      </c>
      <c r="S48" s="29" t="str" cm="1">
        <f t="array" ref="S48">IFERROR((_xlfn.IFS(R48="No balance","No balance",Q48-R48&gt;=0,Q48-R48)),"Error")</f>
        <v>No balance</v>
      </c>
      <c r="T48" s="30" t="str" cm="1">
        <f t="array" ref="T48">IFERROR(_xlfn.IFS(S48="No balance","No balance",S48&gt;0,ROUNDUP(($D$9/12)*Q48,3),S48&lt;=0,"No balance"),"Error")</f>
        <v>No balance</v>
      </c>
      <c r="U48" s="30" t="str" cm="1">
        <f t="array" ref="U48">IFERROR(_xlfn.IFS(T48="No balance", "No balance",T48&gt;=0,S48+T48),"Error")</f>
        <v>No balance</v>
      </c>
      <c r="V48" s="31" t="str" cm="1">
        <f t="array" ref="V48">IFERROR(_xlfn.IFS(U48="No Balance", "No balance",Q48-U48&gt;=0,Q48-U48,Q48-U48&lt;0,"No balance"),"Error")</f>
        <v>No balance</v>
      </c>
    </row>
    <row r="49" spans="15:22" x14ac:dyDescent="0.2">
      <c r="O49" s="27">
        <v>4</v>
      </c>
      <c r="P49" s="27">
        <v>44</v>
      </c>
      <c r="Q49" s="28" t="str">
        <f t="shared" si="0"/>
        <v>No balance</v>
      </c>
      <c r="R49" s="29" t="str" cm="1">
        <f t="array" ref="R49">IFERROR(_xlfn.IFS(Q49="No balance","No balance",$H$9&lt;Q49,$H$9,$H$9&gt;Q49,Q49),"Error")</f>
        <v>No balance</v>
      </c>
      <c r="S49" s="29" t="str" cm="1">
        <f t="array" ref="S49">IFERROR((_xlfn.IFS(R49="No balance","No balance",Q49-R49&gt;=0,Q49-R49)),"Error")</f>
        <v>No balance</v>
      </c>
      <c r="T49" s="30" t="str" cm="1">
        <f t="array" ref="T49">IFERROR(_xlfn.IFS(S49="No balance","No balance",S49&gt;0,ROUNDUP(($D$9/12)*Q49,3),S49&lt;=0,"No balance"),"Error")</f>
        <v>No balance</v>
      </c>
      <c r="U49" s="30" t="str" cm="1">
        <f t="array" ref="U49">IFERROR(_xlfn.IFS(T49="No balance", "No balance",T49&gt;=0,S49+T49),"Error")</f>
        <v>No balance</v>
      </c>
      <c r="V49" s="31" t="str" cm="1">
        <f t="array" ref="V49">IFERROR(_xlfn.IFS(U49="No Balance", "No balance",Q49-U49&gt;=0,Q49-U49,Q49-U49&lt;0,"No balance"),"Error")</f>
        <v>No balance</v>
      </c>
    </row>
    <row r="50" spans="15:22" x14ac:dyDescent="0.2">
      <c r="O50" s="27">
        <v>4</v>
      </c>
      <c r="P50" s="27">
        <v>45</v>
      </c>
      <c r="Q50" s="28" t="str">
        <f t="shared" si="0"/>
        <v>No balance</v>
      </c>
      <c r="R50" s="29" t="str" cm="1">
        <f t="array" ref="R50">IFERROR(_xlfn.IFS(Q50="No balance","No balance",$H$9&lt;Q50,$H$9,$H$9&gt;Q50,Q50),"Error")</f>
        <v>No balance</v>
      </c>
      <c r="S50" s="29" t="str" cm="1">
        <f t="array" ref="S50">IFERROR((_xlfn.IFS(R50="No balance","No balance",Q50-R50&gt;=0,Q50-R50)),"Error")</f>
        <v>No balance</v>
      </c>
      <c r="T50" s="30" t="str" cm="1">
        <f t="array" ref="T50">IFERROR(_xlfn.IFS(S50="No balance","No balance",S50&gt;0,ROUNDUP(($D$9/12)*Q50,3),S50&lt;=0,"No balance"),"Error")</f>
        <v>No balance</v>
      </c>
      <c r="U50" s="30" t="str" cm="1">
        <f t="array" ref="U50">IFERROR(_xlfn.IFS(T50="No balance", "No balance",T50&gt;=0,S50+T50),"Error")</f>
        <v>No balance</v>
      </c>
      <c r="V50" s="31" t="str" cm="1">
        <f t="array" ref="V50">IFERROR(_xlfn.IFS(U50="No Balance", "No balance",Q50-U50&gt;=0,Q50-U50,Q50-U50&lt;0,"No balance"),"Error")</f>
        <v>No balance</v>
      </c>
    </row>
    <row r="51" spans="15:22" x14ac:dyDescent="0.2">
      <c r="O51" s="27">
        <v>4</v>
      </c>
      <c r="P51" s="27">
        <v>46</v>
      </c>
      <c r="Q51" s="28" t="str">
        <f t="shared" si="0"/>
        <v>No balance</v>
      </c>
      <c r="R51" s="29" t="str" cm="1">
        <f t="array" ref="R51">IFERROR(_xlfn.IFS(Q51="No balance","No balance",$H$9&lt;Q51,$H$9,$H$9&gt;Q51,Q51),"Error")</f>
        <v>No balance</v>
      </c>
      <c r="S51" s="29" t="str" cm="1">
        <f t="array" ref="S51">IFERROR((_xlfn.IFS(R51="No balance","No balance",Q51-R51&gt;=0,Q51-R51)),"Error")</f>
        <v>No balance</v>
      </c>
      <c r="T51" s="30" t="str" cm="1">
        <f t="array" ref="T51">IFERROR(_xlfn.IFS(S51="No balance","No balance",S51&gt;0,ROUNDUP(($D$9/12)*Q51,3),S51&lt;=0,"No balance"),"Error")</f>
        <v>No balance</v>
      </c>
      <c r="U51" s="30" t="str" cm="1">
        <f t="array" ref="U51">IFERROR(_xlfn.IFS(T51="No balance", "No balance",T51&gt;=0,S51+T51),"Error")</f>
        <v>No balance</v>
      </c>
      <c r="V51" s="31" t="str" cm="1">
        <f t="array" ref="V51">IFERROR(_xlfn.IFS(U51="No Balance", "No balance",Q51-U51&gt;=0,Q51-U51,Q51-U51&lt;0,"No balance"),"Error")</f>
        <v>No balance</v>
      </c>
    </row>
    <row r="52" spans="15:22" x14ac:dyDescent="0.2">
      <c r="O52" s="27">
        <v>4</v>
      </c>
      <c r="P52" s="27">
        <v>47</v>
      </c>
      <c r="Q52" s="28" t="str">
        <f t="shared" si="0"/>
        <v>No balance</v>
      </c>
      <c r="R52" s="29" t="str" cm="1">
        <f t="array" ref="R52">IFERROR(_xlfn.IFS(Q52="No balance","No balance",$H$9&lt;Q52,$H$9,$H$9&gt;Q52,Q52),"Error")</f>
        <v>No balance</v>
      </c>
      <c r="S52" s="29" t="str" cm="1">
        <f t="array" ref="S52">IFERROR((_xlfn.IFS(R52="No balance","No balance",Q52-R52&gt;=0,Q52-R52)),"Error")</f>
        <v>No balance</v>
      </c>
      <c r="T52" s="30" t="str" cm="1">
        <f t="array" ref="T52">IFERROR(_xlfn.IFS(S52="No balance","No balance",S52&gt;0,ROUNDUP(($D$9/12)*Q52,3),S52&lt;=0,"No balance"),"Error")</f>
        <v>No balance</v>
      </c>
      <c r="U52" s="30" t="str" cm="1">
        <f t="array" ref="U52">IFERROR(_xlfn.IFS(T52="No balance", "No balance",T52&gt;=0,S52+T52),"Error")</f>
        <v>No balance</v>
      </c>
      <c r="V52" s="31" t="str" cm="1">
        <f t="array" ref="V52">IFERROR(_xlfn.IFS(U52="No Balance", "No balance",Q52-U52&gt;=0,Q52-U52,Q52-U52&lt;0,"No balance"),"Error")</f>
        <v>No balance</v>
      </c>
    </row>
    <row r="53" spans="15:22" x14ac:dyDescent="0.2">
      <c r="O53" s="32">
        <v>4</v>
      </c>
      <c r="P53" s="32">
        <v>48</v>
      </c>
      <c r="Q53" s="33" t="str">
        <f t="shared" si="0"/>
        <v>No balance</v>
      </c>
      <c r="R53" s="34" t="str" cm="1">
        <f t="array" ref="R53">IFERROR(_xlfn.IFS(Q53="No balance","No balance",$H$9&lt;Q53,$H$9,$H$9&gt;Q53,Q53),"Error")</f>
        <v>No balance</v>
      </c>
      <c r="S53" s="34" t="str" cm="1">
        <f t="array" ref="S53">IFERROR((_xlfn.IFS(R53="No balance","No balance",Q53-R53&gt;=0,Q53-R53)),"Error")</f>
        <v>No balance</v>
      </c>
      <c r="T53" s="35" t="str" cm="1">
        <f t="array" ref="T53">IFERROR(_xlfn.IFS(S53="No balance","No balance",S53&gt;0,ROUNDUP(($D$9/12)*Q53,3),S53&lt;=0,"No balance"),"Error")</f>
        <v>No balance</v>
      </c>
      <c r="U53" s="35" t="str" cm="1">
        <f t="array" ref="U53">IFERROR(_xlfn.IFS(T53="No balance", "No balance",T53&gt;=0,S53+T53),"Error")</f>
        <v>No balance</v>
      </c>
      <c r="V53" s="36" t="str" cm="1">
        <f t="array" ref="V53">IFERROR(_xlfn.IFS(U53="No Balance", "No balance",Q53-U53&gt;=0,Q53-U53,Q53-U53&lt;0,"No balance"),"Error")</f>
        <v>No balance</v>
      </c>
    </row>
    <row r="54" spans="15:22" x14ac:dyDescent="0.2">
      <c r="O54" s="22">
        <v>5</v>
      </c>
      <c r="P54" s="22">
        <v>49</v>
      </c>
      <c r="Q54" s="23" t="str">
        <f t="shared" si="0"/>
        <v>No balance</v>
      </c>
      <c r="R54" s="24" t="str" cm="1">
        <f t="array" ref="R54">IFERROR(_xlfn.IFS(Q54="No balance","No balance",$H$9&lt;Q54,$H$9,$H$9&gt;Q54,Q54),"Error")</f>
        <v>No balance</v>
      </c>
      <c r="S54" s="24" t="str" cm="1">
        <f t="array" ref="S54">IFERROR((_xlfn.IFS(R54="No balance","No balance",Q54-R54&gt;=0,Q54-R54)),"Error")</f>
        <v>No balance</v>
      </c>
      <c r="T54" s="25" t="str" cm="1">
        <f t="array" ref="T54">IFERROR(_xlfn.IFS(S54="No balance","No balance",S54&gt;0,ROUNDUP(($D$9/12)*Q54,3),S54&lt;=0,"No balance"),"Error")</f>
        <v>No balance</v>
      </c>
      <c r="U54" s="25" t="str" cm="1">
        <f t="array" ref="U54">IFERROR(_xlfn.IFS(T54="No balance", "No balance",T54&gt;=0,S54+T54),"Error")</f>
        <v>No balance</v>
      </c>
      <c r="V54" s="26" t="str" cm="1">
        <f t="array" ref="V54">IFERROR(_xlfn.IFS(U54="No Balance", "No balance",Q54-U54&gt;=0,Q54-U54,Q54-U54&lt;0,"No balance"),"Error")</f>
        <v>No balance</v>
      </c>
    </row>
    <row r="55" spans="15:22" x14ac:dyDescent="0.2">
      <c r="O55" s="27">
        <v>5</v>
      </c>
      <c r="P55" s="27">
        <v>50</v>
      </c>
      <c r="Q55" s="28" t="str">
        <f t="shared" si="0"/>
        <v>No balance</v>
      </c>
      <c r="R55" s="29" t="str" cm="1">
        <f t="array" ref="R55">IFERROR(_xlfn.IFS(Q55="No balance","No balance",$H$9&lt;Q55,$H$9,$H$9&gt;Q55,Q55),"Error")</f>
        <v>No balance</v>
      </c>
      <c r="S55" s="29" t="str" cm="1">
        <f t="array" ref="S55">IFERROR((_xlfn.IFS(R55="No balance","No balance",Q55-R55&gt;=0,Q55-R55)),"Error")</f>
        <v>No balance</v>
      </c>
      <c r="T55" s="30" t="str" cm="1">
        <f t="array" ref="T55">IFERROR(_xlfn.IFS(S55="No balance","No balance",S55&gt;0,ROUNDUP(($D$9/12)*Q55,3),S55&lt;=0,"No balance"),"Error")</f>
        <v>No balance</v>
      </c>
      <c r="U55" s="30" t="str" cm="1">
        <f t="array" ref="U55">IFERROR(_xlfn.IFS(T55="No balance", "No balance",T55&gt;=0,S55+T55),"Error")</f>
        <v>No balance</v>
      </c>
      <c r="V55" s="31" t="str" cm="1">
        <f t="array" ref="V55">IFERROR(_xlfn.IFS(U55="No Balance", "No balance",Q55-U55&gt;=0,Q55-U55,Q55-U55&lt;0,"No balance"),"Error")</f>
        <v>No balance</v>
      </c>
    </row>
    <row r="56" spans="15:22" x14ac:dyDescent="0.2">
      <c r="O56" s="27">
        <v>5</v>
      </c>
      <c r="P56" s="27">
        <v>51</v>
      </c>
      <c r="Q56" s="28" t="str">
        <f t="shared" si="0"/>
        <v>No balance</v>
      </c>
      <c r="R56" s="29" t="str" cm="1">
        <f t="array" ref="R56">IFERROR(_xlfn.IFS(Q56="No balance","No balance",$H$9&lt;Q56,$H$9,$H$9&gt;Q56,Q56),"Error")</f>
        <v>No balance</v>
      </c>
      <c r="S56" s="29" t="str" cm="1">
        <f t="array" ref="S56">IFERROR((_xlfn.IFS(R56="No balance","No balance",Q56-R56&gt;=0,Q56-R56)),"Error")</f>
        <v>No balance</v>
      </c>
      <c r="T56" s="30" t="str" cm="1">
        <f t="array" ref="T56">IFERROR(_xlfn.IFS(S56="No balance","No balance",S56&gt;0,ROUNDUP(($D$9/12)*Q56,3),S56&lt;=0,"No balance"),"Error")</f>
        <v>No balance</v>
      </c>
      <c r="U56" s="30" t="str" cm="1">
        <f t="array" ref="U56">IFERROR(_xlfn.IFS(T56="No balance", "No balance",T56&gt;=0,S56+T56),"Error")</f>
        <v>No balance</v>
      </c>
      <c r="V56" s="31" t="str" cm="1">
        <f t="array" ref="V56">IFERROR(_xlfn.IFS(U56="No Balance", "No balance",Q56-U56&gt;=0,Q56-U56,Q56-U56&lt;0,"No balance"),"Error")</f>
        <v>No balance</v>
      </c>
    </row>
    <row r="57" spans="15:22" x14ac:dyDescent="0.2">
      <c r="O57" s="27">
        <v>5</v>
      </c>
      <c r="P57" s="27">
        <v>52</v>
      </c>
      <c r="Q57" s="28" t="str">
        <f t="shared" si="0"/>
        <v>No balance</v>
      </c>
      <c r="R57" s="29" t="str" cm="1">
        <f t="array" ref="R57">IFERROR(_xlfn.IFS(Q57="No balance","No balance",$H$9&lt;Q57,$H$9,$H$9&gt;Q57,Q57),"Error")</f>
        <v>No balance</v>
      </c>
      <c r="S57" s="29" t="str" cm="1">
        <f t="array" ref="S57">IFERROR((_xlfn.IFS(R57="No balance","No balance",Q57-R57&gt;=0,Q57-R57)),"Error")</f>
        <v>No balance</v>
      </c>
      <c r="T57" s="30" t="str" cm="1">
        <f t="array" ref="T57">IFERROR(_xlfn.IFS(S57="No balance","No balance",S57&gt;0,ROUNDUP(($D$9/12)*Q57,3),S57&lt;=0,"No balance"),"Error")</f>
        <v>No balance</v>
      </c>
      <c r="U57" s="30" t="str" cm="1">
        <f t="array" ref="U57">IFERROR(_xlfn.IFS(T57="No balance", "No balance",T57&gt;=0,S57+T57),"Error")</f>
        <v>No balance</v>
      </c>
      <c r="V57" s="31" t="str" cm="1">
        <f t="array" ref="V57">IFERROR(_xlfn.IFS(U57="No Balance", "No balance",Q57-U57&gt;=0,Q57-U57,Q57-U57&lt;0,"No balance"),"Error")</f>
        <v>No balance</v>
      </c>
    </row>
    <row r="58" spans="15:22" x14ac:dyDescent="0.2">
      <c r="O58" s="27">
        <v>5</v>
      </c>
      <c r="P58" s="27">
        <v>53</v>
      </c>
      <c r="Q58" s="28" t="str">
        <f t="shared" si="0"/>
        <v>No balance</v>
      </c>
      <c r="R58" s="29" t="str" cm="1">
        <f t="array" ref="R58">IFERROR(_xlfn.IFS(Q58="No balance","No balance",$H$9&lt;Q58,$H$9,$H$9&gt;Q58,Q58),"Error")</f>
        <v>No balance</v>
      </c>
      <c r="S58" s="29" t="str" cm="1">
        <f t="array" ref="S58">IFERROR((_xlfn.IFS(R58="No balance","No balance",Q58-R58&gt;=0,Q58-R58)),"Error")</f>
        <v>No balance</v>
      </c>
      <c r="T58" s="30" t="str" cm="1">
        <f t="array" ref="T58">IFERROR(_xlfn.IFS(S58="No balance","No balance",S58&gt;0,ROUNDUP(($D$9/12)*Q58,3),S58&lt;=0,"No balance"),"Error")</f>
        <v>No balance</v>
      </c>
      <c r="U58" s="30" t="str" cm="1">
        <f t="array" ref="U58">IFERROR(_xlfn.IFS(T58="No balance", "No balance",T58&gt;=0,S58+T58),"Error")</f>
        <v>No balance</v>
      </c>
      <c r="V58" s="31" t="str" cm="1">
        <f t="array" ref="V58">IFERROR(_xlfn.IFS(U58="No Balance", "No balance",Q58-U58&gt;=0,Q58-U58,Q58-U58&lt;0,"No balance"),"Error")</f>
        <v>No balance</v>
      </c>
    </row>
    <row r="59" spans="15:22" x14ac:dyDescent="0.2">
      <c r="O59" s="27">
        <v>5</v>
      </c>
      <c r="P59" s="27">
        <v>54</v>
      </c>
      <c r="Q59" s="28" t="str">
        <f t="shared" si="0"/>
        <v>No balance</v>
      </c>
      <c r="R59" s="29" t="str" cm="1">
        <f t="array" ref="R59">IFERROR(_xlfn.IFS(Q59="No balance","No balance",$H$9&lt;Q59,$H$9,$H$9&gt;Q59,Q59),"Error")</f>
        <v>No balance</v>
      </c>
      <c r="S59" s="29" t="str" cm="1">
        <f t="array" ref="S59">IFERROR((_xlfn.IFS(R59="No balance","No balance",Q59-R59&gt;=0,Q59-R59)),"Error")</f>
        <v>No balance</v>
      </c>
      <c r="T59" s="30" t="str" cm="1">
        <f t="array" ref="T59">IFERROR(_xlfn.IFS(S59="No balance","No balance",S59&gt;0,ROUNDUP(($D$9/12)*Q59,3),S59&lt;=0,"No balance"),"Error")</f>
        <v>No balance</v>
      </c>
      <c r="U59" s="30" t="str" cm="1">
        <f t="array" ref="U59">IFERROR(_xlfn.IFS(T59="No balance", "No balance",T59&gt;=0,S59+T59),"Error")</f>
        <v>No balance</v>
      </c>
      <c r="V59" s="31" t="str" cm="1">
        <f t="array" ref="V59">IFERROR(_xlfn.IFS(U59="No Balance", "No balance",Q59-U59&gt;=0,Q59-U59,Q59-U59&lt;0,"No balance"),"Error")</f>
        <v>No balance</v>
      </c>
    </row>
    <row r="60" spans="15:22" x14ac:dyDescent="0.2">
      <c r="O60" s="27">
        <v>5</v>
      </c>
      <c r="P60" s="27">
        <v>55</v>
      </c>
      <c r="Q60" s="28" t="str">
        <f t="shared" si="0"/>
        <v>No balance</v>
      </c>
      <c r="R60" s="29" t="str" cm="1">
        <f t="array" ref="R60">IFERROR(_xlfn.IFS(Q60="No balance","No balance",$H$9&lt;Q60,$H$9,$H$9&gt;Q60,Q60),"Error")</f>
        <v>No balance</v>
      </c>
      <c r="S60" s="29" t="str" cm="1">
        <f t="array" ref="S60">IFERROR((_xlfn.IFS(R60="No balance","No balance",Q60-R60&gt;=0,Q60-R60)),"Error")</f>
        <v>No balance</v>
      </c>
      <c r="T60" s="30" t="str" cm="1">
        <f t="array" ref="T60">IFERROR(_xlfn.IFS(S60="No balance","No balance",S60&gt;0,ROUNDUP(($D$9/12)*Q60,3),S60&lt;=0,"No balance"),"Error")</f>
        <v>No balance</v>
      </c>
      <c r="U60" s="30" t="str" cm="1">
        <f t="array" ref="U60">IFERROR(_xlfn.IFS(T60="No balance", "No balance",T60&gt;=0,S60+T60),"Error")</f>
        <v>No balance</v>
      </c>
      <c r="V60" s="31" t="str" cm="1">
        <f t="array" ref="V60">IFERROR(_xlfn.IFS(U60="No Balance", "No balance",Q60-U60&gt;=0,Q60-U60,Q60-U60&lt;0,"No balance"),"Error")</f>
        <v>No balance</v>
      </c>
    </row>
    <row r="61" spans="15:22" x14ac:dyDescent="0.2">
      <c r="O61" s="27">
        <v>5</v>
      </c>
      <c r="P61" s="27">
        <v>56</v>
      </c>
      <c r="Q61" s="28" t="str">
        <f t="shared" si="0"/>
        <v>No balance</v>
      </c>
      <c r="R61" s="29" t="str" cm="1">
        <f t="array" ref="R61">IFERROR(_xlfn.IFS(Q61="No balance","No balance",$H$9&lt;Q61,$H$9,$H$9&gt;Q61,Q61),"Error")</f>
        <v>No balance</v>
      </c>
      <c r="S61" s="29" t="str" cm="1">
        <f t="array" ref="S61">IFERROR((_xlfn.IFS(R61="No balance","No balance",Q61-R61&gt;=0,Q61-R61)),"Error")</f>
        <v>No balance</v>
      </c>
      <c r="T61" s="30" t="str" cm="1">
        <f t="array" ref="T61">IFERROR(_xlfn.IFS(S61="No balance","No balance",S61&gt;0,ROUNDUP(($D$9/12)*Q61,3),S61&lt;=0,"No balance"),"Error")</f>
        <v>No balance</v>
      </c>
      <c r="U61" s="30" t="str" cm="1">
        <f t="array" ref="U61">IFERROR(_xlfn.IFS(T61="No balance", "No balance",T61&gt;=0,S61+T61),"Error")</f>
        <v>No balance</v>
      </c>
      <c r="V61" s="31" t="str" cm="1">
        <f t="array" ref="V61">IFERROR(_xlfn.IFS(U61="No Balance", "No balance",Q61-U61&gt;=0,Q61-U61,Q61-U61&lt;0,"No balance"),"Error")</f>
        <v>No balance</v>
      </c>
    </row>
    <row r="62" spans="15:22" x14ac:dyDescent="0.2">
      <c r="O62" s="27">
        <v>5</v>
      </c>
      <c r="P62" s="27">
        <v>57</v>
      </c>
      <c r="Q62" s="28" t="str">
        <f t="shared" si="0"/>
        <v>No balance</v>
      </c>
      <c r="R62" s="29" t="str" cm="1">
        <f t="array" ref="R62">IFERROR(_xlfn.IFS(Q62="No balance","No balance",$H$9&lt;Q62,$H$9,$H$9&gt;Q62,Q62),"Error")</f>
        <v>No balance</v>
      </c>
      <c r="S62" s="29" t="str" cm="1">
        <f t="array" ref="S62">IFERROR((_xlfn.IFS(R62="No balance","No balance",Q62-R62&gt;=0,Q62-R62)),"Error")</f>
        <v>No balance</v>
      </c>
      <c r="T62" s="30" t="str" cm="1">
        <f t="array" ref="T62">IFERROR(_xlfn.IFS(S62="No balance","No balance",S62&gt;0,ROUNDUP(($D$9/12)*Q62,3),S62&lt;=0,"No balance"),"Error")</f>
        <v>No balance</v>
      </c>
      <c r="U62" s="30" t="str" cm="1">
        <f t="array" ref="U62">IFERROR(_xlfn.IFS(T62="No balance", "No balance",T62&gt;=0,S62+T62),"Error")</f>
        <v>No balance</v>
      </c>
      <c r="V62" s="31" t="str" cm="1">
        <f t="array" ref="V62">IFERROR(_xlfn.IFS(U62="No Balance", "No balance",Q62-U62&gt;=0,Q62-U62,Q62-U62&lt;0,"No balance"),"Error")</f>
        <v>No balance</v>
      </c>
    </row>
    <row r="63" spans="15:22" x14ac:dyDescent="0.2">
      <c r="O63" s="27">
        <v>5</v>
      </c>
      <c r="P63" s="27">
        <v>58</v>
      </c>
      <c r="Q63" s="28" t="str">
        <f t="shared" si="0"/>
        <v>No balance</v>
      </c>
      <c r="R63" s="29" t="str" cm="1">
        <f t="array" ref="R63">IFERROR(_xlfn.IFS(Q63="No balance","No balance",$H$9&lt;Q63,$H$9,$H$9&gt;Q63,Q63),"Error")</f>
        <v>No balance</v>
      </c>
      <c r="S63" s="29" t="str" cm="1">
        <f t="array" ref="S63">IFERROR((_xlfn.IFS(R63="No balance","No balance",Q63-R63&gt;=0,Q63-R63)),"Error")</f>
        <v>No balance</v>
      </c>
      <c r="T63" s="30" t="str" cm="1">
        <f t="array" ref="T63">IFERROR(_xlfn.IFS(S63="No balance","No balance",S63&gt;0,ROUNDUP(($D$9/12)*Q63,3),S63&lt;=0,"No balance"),"Error")</f>
        <v>No balance</v>
      </c>
      <c r="U63" s="30" t="str" cm="1">
        <f t="array" ref="U63">IFERROR(_xlfn.IFS(T63="No balance", "No balance",T63&gt;=0,S63+T63),"Error")</f>
        <v>No balance</v>
      </c>
      <c r="V63" s="31" t="str" cm="1">
        <f t="array" ref="V63">IFERROR(_xlfn.IFS(U63="No Balance", "No balance",Q63-U63&gt;=0,Q63-U63,Q63-U63&lt;0,"No balance"),"Error")</f>
        <v>No balance</v>
      </c>
    </row>
    <row r="64" spans="15:22" x14ac:dyDescent="0.2">
      <c r="O64" s="27">
        <v>5</v>
      </c>
      <c r="P64" s="27">
        <v>59</v>
      </c>
      <c r="Q64" s="28" t="str">
        <f t="shared" si="0"/>
        <v>No balance</v>
      </c>
      <c r="R64" s="29" t="str" cm="1">
        <f t="array" ref="R64">IFERROR(_xlfn.IFS(Q64="No balance","No balance",$H$9&lt;Q64,$H$9,$H$9&gt;Q64,Q64),"Error")</f>
        <v>No balance</v>
      </c>
      <c r="S64" s="29" t="str" cm="1">
        <f t="array" ref="S64">IFERROR((_xlfn.IFS(R64="No balance","No balance",Q64-R64&gt;=0,Q64-R64)),"Error")</f>
        <v>No balance</v>
      </c>
      <c r="T64" s="30" t="str" cm="1">
        <f t="array" ref="T64">IFERROR(_xlfn.IFS(S64="No balance","No balance",S64&gt;0,ROUNDUP(($D$9/12)*Q64,3),S64&lt;=0,"No balance"),"Error")</f>
        <v>No balance</v>
      </c>
      <c r="U64" s="30" t="str" cm="1">
        <f t="array" ref="U64">IFERROR(_xlfn.IFS(T64="No balance", "No balance",T64&gt;=0,S64+T64),"Error")</f>
        <v>No balance</v>
      </c>
      <c r="V64" s="31" t="str" cm="1">
        <f t="array" ref="V64">IFERROR(_xlfn.IFS(U64="No Balance", "No balance",Q64-U64&gt;=0,Q64-U64,Q64-U64&lt;0,"No balance"),"Error")</f>
        <v>No balance</v>
      </c>
    </row>
    <row r="65" spans="15:22" x14ac:dyDescent="0.2">
      <c r="O65" s="32">
        <v>5</v>
      </c>
      <c r="P65" s="32">
        <v>60</v>
      </c>
      <c r="Q65" s="33" t="str">
        <f t="shared" si="0"/>
        <v>No balance</v>
      </c>
      <c r="R65" s="34" t="str" cm="1">
        <f t="array" ref="R65">IFERROR(_xlfn.IFS(Q65="No balance","No balance",$H$9&lt;Q65,$H$9,$H$9&gt;Q65,Q65),"Error")</f>
        <v>No balance</v>
      </c>
      <c r="S65" s="34" t="str" cm="1">
        <f t="array" ref="S65">IFERROR((_xlfn.IFS(R65="No balance","No balance",Q65-R65&gt;=0,Q65-R65)),"Error")</f>
        <v>No balance</v>
      </c>
      <c r="T65" s="35" t="str" cm="1">
        <f t="array" ref="T65">IFERROR(_xlfn.IFS(S65="No balance","No balance",S65&gt;0,ROUNDUP(($D$9/12)*Q65,3),S65&lt;=0,"No balance"),"Error")</f>
        <v>No balance</v>
      </c>
      <c r="U65" s="35" t="str" cm="1">
        <f t="array" ref="U65">IFERROR(_xlfn.IFS(T65="No balance", "No balance",T65&gt;=0,S65+T65),"Error")</f>
        <v>No balance</v>
      </c>
      <c r="V65" s="36" t="str" cm="1">
        <f t="array" ref="V65">IFERROR(_xlfn.IFS(U65="No Balance", "No balance",Q65-U65&gt;=0,Q65-U65,Q65-U65&lt;0,"No balance"),"Error")</f>
        <v>No balance</v>
      </c>
    </row>
    <row r="66" spans="15:22" x14ac:dyDescent="0.2">
      <c r="O66" s="22">
        <v>6</v>
      </c>
      <c r="P66" s="22">
        <v>61</v>
      </c>
      <c r="Q66" s="23" t="str">
        <f t="shared" si="0"/>
        <v>No balance</v>
      </c>
      <c r="R66" s="24" t="str" cm="1">
        <f t="array" ref="R66">IFERROR(_xlfn.IFS(Q66="No balance","No balance",$H$9&lt;Q66,$H$9,$H$9&gt;Q66,Q66),"Error")</f>
        <v>No balance</v>
      </c>
      <c r="S66" s="24" t="str" cm="1">
        <f t="array" ref="S66">IFERROR((_xlfn.IFS(R66="No balance","No balance",Q66-R66&gt;=0,Q66-R66)),"Error")</f>
        <v>No balance</v>
      </c>
      <c r="T66" s="25" t="str" cm="1">
        <f t="array" ref="T66">IFERROR(_xlfn.IFS(S66="No balance","No balance",S66&gt;0,ROUNDUP(($D$9/12)*Q66,3),S66&lt;=0,"No balance"),"Error")</f>
        <v>No balance</v>
      </c>
      <c r="U66" s="25" t="str" cm="1">
        <f t="array" ref="U66">IFERROR(_xlfn.IFS(T66="No balance", "No balance",T66&gt;=0,S66+T66),"Error")</f>
        <v>No balance</v>
      </c>
      <c r="V66" s="26" t="str" cm="1">
        <f t="array" ref="V66">IFERROR(_xlfn.IFS(U66="No Balance", "No balance",Q66-U66&gt;=0,Q66-U66,Q66-U66&lt;0,"No balance"),"Error")</f>
        <v>No balance</v>
      </c>
    </row>
    <row r="67" spans="15:22" x14ac:dyDescent="0.2">
      <c r="O67" s="27">
        <v>6</v>
      </c>
      <c r="P67" s="27">
        <v>62</v>
      </c>
      <c r="Q67" s="28" t="str">
        <f t="shared" si="0"/>
        <v>No balance</v>
      </c>
      <c r="R67" s="29" t="str" cm="1">
        <f t="array" ref="R67">IFERROR(_xlfn.IFS(Q67="No balance","No balance",$H$9&lt;Q67,$H$9,$H$9&gt;Q67,Q67),"Error")</f>
        <v>No balance</v>
      </c>
      <c r="S67" s="29" t="str" cm="1">
        <f t="array" ref="S67">IFERROR((_xlfn.IFS(R67="No balance","No balance",Q67-R67&gt;=0,Q67-R67)),"Error")</f>
        <v>No balance</v>
      </c>
      <c r="T67" s="30" t="str" cm="1">
        <f t="array" ref="T67">IFERROR(_xlfn.IFS(S67="No balance","No balance",S67&gt;0,ROUNDUP(($D$9/12)*Q67,3),S67&lt;=0,"No balance"),"Error")</f>
        <v>No balance</v>
      </c>
      <c r="U67" s="30" t="str" cm="1">
        <f t="array" ref="U67">IFERROR(_xlfn.IFS(T67="No balance", "No balance",T67&gt;=0,S67+T67),"Error")</f>
        <v>No balance</v>
      </c>
      <c r="V67" s="31" t="str" cm="1">
        <f t="array" ref="V67">IFERROR(_xlfn.IFS(U67="No Balance", "No balance",Q67-U67&gt;=0,Q67-U67,Q67-U67&lt;0,"No balance"),"Error")</f>
        <v>No balance</v>
      </c>
    </row>
    <row r="68" spans="15:22" x14ac:dyDescent="0.2">
      <c r="O68" s="27">
        <v>6</v>
      </c>
      <c r="P68" s="27">
        <v>63</v>
      </c>
      <c r="Q68" s="28" t="str">
        <f t="shared" si="0"/>
        <v>No balance</v>
      </c>
      <c r="R68" s="29" t="str" cm="1">
        <f t="array" ref="R68">IFERROR(_xlfn.IFS(Q68="No balance","No balance",$H$9&lt;Q68,$H$9,$H$9&gt;Q68,Q68),"Error")</f>
        <v>No balance</v>
      </c>
      <c r="S68" s="29" t="str" cm="1">
        <f t="array" ref="S68">IFERROR((_xlfn.IFS(R68="No balance","No balance",Q68-R68&gt;=0,Q68-R68)),"Error")</f>
        <v>No balance</v>
      </c>
      <c r="T68" s="30" t="str" cm="1">
        <f t="array" ref="T68">IFERROR(_xlfn.IFS(S68="No balance","No balance",S68&gt;0,ROUNDUP(($D$9/12)*Q68,3),S68&lt;=0,"No balance"),"Error")</f>
        <v>No balance</v>
      </c>
      <c r="U68" s="30" t="str" cm="1">
        <f t="array" ref="U68">IFERROR(_xlfn.IFS(T68="No balance", "No balance",T68&gt;=0,S68+T68),"Error")</f>
        <v>No balance</v>
      </c>
      <c r="V68" s="31" t="str" cm="1">
        <f t="array" ref="V68">IFERROR(_xlfn.IFS(U68="No Balance", "No balance",Q68-U68&gt;=0,Q68-U68,Q68-U68&lt;0,"No balance"),"Error")</f>
        <v>No balance</v>
      </c>
    </row>
    <row r="69" spans="15:22" x14ac:dyDescent="0.2">
      <c r="O69" s="27">
        <v>6</v>
      </c>
      <c r="P69" s="27">
        <v>64</v>
      </c>
      <c r="Q69" s="28" t="str">
        <f t="shared" si="0"/>
        <v>No balance</v>
      </c>
      <c r="R69" s="29" t="str" cm="1">
        <f t="array" ref="R69">IFERROR(_xlfn.IFS(Q69="No balance","No balance",$H$9&lt;Q69,$H$9,$H$9&gt;Q69,Q69),"Error")</f>
        <v>No balance</v>
      </c>
      <c r="S69" s="29" t="str" cm="1">
        <f t="array" ref="S69">IFERROR((_xlfn.IFS(R69="No balance","No balance",Q69-R69&gt;=0,Q69-R69)),"Error")</f>
        <v>No balance</v>
      </c>
      <c r="T69" s="30" t="str" cm="1">
        <f t="array" ref="T69">IFERROR(_xlfn.IFS(S69="No balance","No balance",S69&gt;0,ROUNDUP(($D$9/12)*Q69,3),S69&lt;=0,"No balance"),"Error")</f>
        <v>No balance</v>
      </c>
      <c r="U69" s="30" t="str" cm="1">
        <f t="array" ref="U69">IFERROR(_xlfn.IFS(T69="No balance", "No balance",T69&gt;=0,S69+T69),"Error")</f>
        <v>No balance</v>
      </c>
      <c r="V69" s="31" t="str" cm="1">
        <f t="array" ref="V69">IFERROR(_xlfn.IFS(U69="No Balance", "No balance",Q69-U69&gt;=0,Q69-U69,Q69-U69&lt;0,"No balance"),"Error")</f>
        <v>No balance</v>
      </c>
    </row>
    <row r="70" spans="15:22" x14ac:dyDescent="0.2">
      <c r="O70" s="27">
        <v>6</v>
      </c>
      <c r="P70" s="27">
        <v>65</v>
      </c>
      <c r="Q70" s="28" t="str">
        <f t="shared" si="0"/>
        <v>No balance</v>
      </c>
      <c r="R70" s="29" t="str" cm="1">
        <f t="array" ref="R70">IFERROR(_xlfn.IFS(Q70="No balance","No balance",$H$9&lt;Q70,$H$9,$H$9&gt;Q70,Q70),"Error")</f>
        <v>No balance</v>
      </c>
      <c r="S70" s="29" t="str" cm="1">
        <f t="array" ref="S70">IFERROR((_xlfn.IFS(R70="No balance","No balance",Q70-R70&gt;=0,Q70-R70)),"Error")</f>
        <v>No balance</v>
      </c>
      <c r="T70" s="30" t="str" cm="1">
        <f t="array" ref="T70">IFERROR(_xlfn.IFS(S70="No balance","No balance",S70&gt;0,ROUNDUP(($D$9/12)*Q70,3),S70&lt;=0,"No balance"),"Error")</f>
        <v>No balance</v>
      </c>
      <c r="U70" s="30" t="str" cm="1">
        <f t="array" ref="U70">IFERROR(_xlfn.IFS(T70="No balance", "No balance",T70&gt;=0,S70+T70),"Error")</f>
        <v>No balance</v>
      </c>
      <c r="V70" s="31" t="str" cm="1">
        <f t="array" ref="V70">IFERROR(_xlfn.IFS(U70="No Balance", "No balance",Q70-U70&gt;=0,Q70-U70,Q70-U70&lt;0,"No balance"),"Error")</f>
        <v>No balance</v>
      </c>
    </row>
    <row r="71" spans="15:22" x14ac:dyDescent="0.2">
      <c r="O71" s="27">
        <v>6</v>
      </c>
      <c r="P71" s="27">
        <v>66</v>
      </c>
      <c r="Q71" s="28" t="str">
        <f t="shared" si="0"/>
        <v>No balance</v>
      </c>
      <c r="R71" s="29" t="str" cm="1">
        <f t="array" ref="R71">IFERROR(_xlfn.IFS(Q71="No balance","No balance",$H$9&lt;Q71,$H$9,$H$9&gt;Q71,Q71),"Error")</f>
        <v>No balance</v>
      </c>
      <c r="S71" s="29" t="str" cm="1">
        <f t="array" ref="S71">IFERROR((_xlfn.IFS(R71="No balance","No balance",Q71-R71&gt;=0,Q71-R71)),"Error")</f>
        <v>No balance</v>
      </c>
      <c r="T71" s="30" t="str" cm="1">
        <f t="array" ref="T71">IFERROR(_xlfn.IFS(S71="No balance","No balance",S71&gt;0,ROUNDUP(($D$9/12)*Q71,3),S71&lt;=0,"No balance"),"Error")</f>
        <v>No balance</v>
      </c>
      <c r="U71" s="30" t="str" cm="1">
        <f t="array" ref="U71">IFERROR(_xlfn.IFS(T71="No balance", "No balance",T71&gt;=0,S71+T71),"Error")</f>
        <v>No balance</v>
      </c>
      <c r="V71" s="31" t="str" cm="1">
        <f t="array" ref="V71">IFERROR(_xlfn.IFS(U71="No Balance", "No balance",Q71-U71&gt;=0,Q71-U71,Q71-U71&lt;0,"No balance"),"Error")</f>
        <v>No balance</v>
      </c>
    </row>
    <row r="72" spans="15:22" x14ac:dyDescent="0.2">
      <c r="O72" s="27">
        <v>6</v>
      </c>
      <c r="P72" s="27">
        <v>67</v>
      </c>
      <c r="Q72" s="28" t="str">
        <f t="shared" ref="Q72:Q127" si="1">U71</f>
        <v>No balance</v>
      </c>
      <c r="R72" s="29" t="str" cm="1">
        <f t="array" ref="R72">IFERROR(_xlfn.IFS(Q72="No balance","No balance",$H$9&lt;Q72,$H$9,$H$9&gt;Q72,Q72),"Error")</f>
        <v>No balance</v>
      </c>
      <c r="S72" s="29" t="str" cm="1">
        <f t="array" ref="S72">IFERROR((_xlfn.IFS(R72="No balance","No balance",Q72-R72&gt;=0,Q72-R72)),"Error")</f>
        <v>No balance</v>
      </c>
      <c r="T72" s="30" t="str" cm="1">
        <f t="array" ref="T72">IFERROR(_xlfn.IFS(S72="No balance","No balance",S72&gt;0,ROUNDUP(($D$9/12)*Q72,3),S72&lt;=0,"No balance"),"Error")</f>
        <v>No balance</v>
      </c>
      <c r="U72" s="30" t="str" cm="1">
        <f t="array" ref="U72">IFERROR(_xlfn.IFS(T72="No balance", "No balance",T72&gt;=0,S72+T72),"Error")</f>
        <v>No balance</v>
      </c>
      <c r="V72" s="31" t="str" cm="1">
        <f t="array" ref="V72">IFERROR(_xlfn.IFS(U72="No Balance", "No balance",Q72-U72&gt;=0,Q72-U72,Q72-U72&lt;0,"No balance"),"Error")</f>
        <v>No balance</v>
      </c>
    </row>
    <row r="73" spans="15:22" x14ac:dyDescent="0.2">
      <c r="O73" s="27">
        <v>6</v>
      </c>
      <c r="P73" s="27">
        <v>68</v>
      </c>
      <c r="Q73" s="28" t="str">
        <f t="shared" si="1"/>
        <v>No balance</v>
      </c>
      <c r="R73" s="29" t="str" cm="1">
        <f t="array" ref="R73">IFERROR(_xlfn.IFS(Q73="No balance","No balance",$H$9&lt;Q73,$H$9,$H$9&gt;Q73,Q73),"Error")</f>
        <v>No balance</v>
      </c>
      <c r="S73" s="29" t="str" cm="1">
        <f t="array" ref="S73">IFERROR((_xlfn.IFS(R73="No balance","No balance",Q73-R73&gt;=0,Q73-R73)),"Error")</f>
        <v>No balance</v>
      </c>
      <c r="T73" s="30" t="str" cm="1">
        <f t="array" ref="T73">IFERROR(_xlfn.IFS(S73="No balance","No balance",S73&gt;0,ROUNDUP(($D$9/12)*Q73,3),S73&lt;=0,"No balance"),"Error")</f>
        <v>No balance</v>
      </c>
      <c r="U73" s="30" t="str" cm="1">
        <f t="array" ref="U73">IFERROR(_xlfn.IFS(T73="No balance", "No balance",T73&gt;=0,S73+T73),"Error")</f>
        <v>No balance</v>
      </c>
      <c r="V73" s="31" t="str" cm="1">
        <f t="array" ref="V73">IFERROR(_xlfn.IFS(U73="No Balance", "No balance",Q73-U73&gt;=0,Q73-U73,Q73-U73&lt;0,"No balance"),"Error")</f>
        <v>No balance</v>
      </c>
    </row>
    <row r="74" spans="15:22" x14ac:dyDescent="0.2">
      <c r="O74" s="27">
        <v>6</v>
      </c>
      <c r="P74" s="27">
        <v>69</v>
      </c>
      <c r="Q74" s="28" t="str">
        <f t="shared" si="1"/>
        <v>No balance</v>
      </c>
      <c r="R74" s="29" t="str" cm="1">
        <f t="array" ref="R74">IFERROR(_xlfn.IFS(Q74="No balance","No balance",$H$9&lt;Q74,$H$9,$H$9&gt;Q74,Q74),"Error")</f>
        <v>No balance</v>
      </c>
      <c r="S74" s="29" t="str" cm="1">
        <f t="array" ref="S74">IFERROR((_xlfn.IFS(R74="No balance","No balance",Q74-R74&gt;=0,Q74-R74)),"Error")</f>
        <v>No balance</v>
      </c>
      <c r="T74" s="30" t="str" cm="1">
        <f t="array" ref="T74">IFERROR(_xlfn.IFS(S74="No balance","No balance",S74&gt;0,ROUNDUP(($D$9/12)*Q74,3),S74&lt;=0,"No balance"),"Error")</f>
        <v>No balance</v>
      </c>
      <c r="U74" s="30" t="str" cm="1">
        <f t="array" ref="U74">IFERROR(_xlfn.IFS(T74="No balance", "No balance",T74&gt;=0,S74+T74),"Error")</f>
        <v>No balance</v>
      </c>
      <c r="V74" s="31" t="str" cm="1">
        <f t="array" ref="V74">IFERROR(_xlfn.IFS(U74="No Balance", "No balance",Q74-U74&gt;=0,Q74-U74,Q74-U74&lt;0,"No balance"),"Error")</f>
        <v>No balance</v>
      </c>
    </row>
    <row r="75" spans="15:22" x14ac:dyDescent="0.2">
      <c r="O75" s="27">
        <v>6</v>
      </c>
      <c r="P75" s="27">
        <v>70</v>
      </c>
      <c r="Q75" s="28" t="str">
        <f t="shared" si="1"/>
        <v>No balance</v>
      </c>
      <c r="R75" s="29" t="str" cm="1">
        <f t="array" ref="R75">IFERROR(_xlfn.IFS(Q75="No balance","No balance",$H$9&lt;Q75,$H$9,$H$9&gt;Q75,Q75),"Error")</f>
        <v>No balance</v>
      </c>
      <c r="S75" s="29" t="str" cm="1">
        <f t="array" ref="S75">IFERROR((_xlfn.IFS(R75="No balance","No balance",Q75-R75&gt;=0,Q75-R75)),"Error")</f>
        <v>No balance</v>
      </c>
      <c r="T75" s="30" t="str" cm="1">
        <f t="array" ref="T75">IFERROR(_xlfn.IFS(S75="No balance","No balance",S75&gt;0,ROUNDUP(($D$9/12)*Q75,3),S75&lt;=0,"No balance"),"Error")</f>
        <v>No balance</v>
      </c>
      <c r="U75" s="30" t="str" cm="1">
        <f t="array" ref="U75">IFERROR(_xlfn.IFS(T75="No balance", "No balance",T75&gt;=0,S75+T75),"Error")</f>
        <v>No balance</v>
      </c>
      <c r="V75" s="31" t="str" cm="1">
        <f t="array" ref="V75">IFERROR(_xlfn.IFS(U75="No Balance", "No balance",Q75-U75&gt;=0,Q75-U75,Q75-U75&lt;0,"No balance"),"Error")</f>
        <v>No balance</v>
      </c>
    </row>
    <row r="76" spans="15:22" x14ac:dyDescent="0.2">
      <c r="O76" s="27">
        <v>6</v>
      </c>
      <c r="P76" s="27">
        <v>71</v>
      </c>
      <c r="Q76" s="28" t="str">
        <f t="shared" si="1"/>
        <v>No balance</v>
      </c>
      <c r="R76" s="29" t="str" cm="1">
        <f t="array" ref="R76">IFERROR(_xlfn.IFS(Q76="No balance","No balance",$H$9&lt;Q76,$H$9,$H$9&gt;Q76,Q76),"Error")</f>
        <v>No balance</v>
      </c>
      <c r="S76" s="29" t="str" cm="1">
        <f t="array" ref="S76">IFERROR((_xlfn.IFS(R76="No balance","No balance",Q76-R76&gt;=0,Q76-R76)),"Error")</f>
        <v>No balance</v>
      </c>
      <c r="T76" s="30" t="str" cm="1">
        <f t="array" ref="T76">IFERROR(_xlfn.IFS(S76="No balance","No balance",S76&gt;0,ROUNDUP(($D$9/12)*Q76,3),S76&lt;=0,"No balance"),"Error")</f>
        <v>No balance</v>
      </c>
      <c r="U76" s="30" t="str" cm="1">
        <f t="array" ref="U76">IFERROR(_xlfn.IFS(T76="No balance", "No balance",T76&gt;=0,S76+T76),"Error")</f>
        <v>No balance</v>
      </c>
      <c r="V76" s="31" t="str" cm="1">
        <f t="array" ref="V76">IFERROR(_xlfn.IFS(U76="No Balance", "No balance",Q76-U76&gt;=0,Q76-U76,Q76-U76&lt;0,"No balance"),"Error")</f>
        <v>No balance</v>
      </c>
    </row>
    <row r="77" spans="15:22" x14ac:dyDescent="0.2">
      <c r="O77" s="32">
        <v>6</v>
      </c>
      <c r="P77" s="32">
        <v>72</v>
      </c>
      <c r="Q77" s="33" t="str">
        <f t="shared" si="1"/>
        <v>No balance</v>
      </c>
      <c r="R77" s="34" t="str" cm="1">
        <f t="array" ref="R77">IFERROR(_xlfn.IFS(Q77="No balance","No balance",$H$9&lt;Q77,$H$9,$H$9&gt;Q77,Q77),"Error")</f>
        <v>No balance</v>
      </c>
      <c r="S77" s="34" t="str" cm="1">
        <f t="array" ref="S77">IFERROR((_xlfn.IFS(R77="No balance","No balance",Q77-R77&gt;=0,Q77-R77)),"Error")</f>
        <v>No balance</v>
      </c>
      <c r="T77" s="35" t="str" cm="1">
        <f t="array" ref="T77">IFERROR(_xlfn.IFS(S77="No balance","No balance",S77&gt;0,ROUNDUP(($D$9/12)*Q77,3),S77&lt;=0,"No balance"),"Error")</f>
        <v>No balance</v>
      </c>
      <c r="U77" s="35" t="str" cm="1">
        <f t="array" ref="U77">IFERROR(_xlfn.IFS(T77="No balance", "No balance",T77&gt;=0,S77+T77),"Error")</f>
        <v>No balance</v>
      </c>
      <c r="V77" s="36" t="str" cm="1">
        <f t="array" ref="V77">IFERROR(_xlfn.IFS(U77="No Balance", "No balance",Q77-U77&gt;=0,Q77-U77,Q77-U77&lt;0,"No balance"),"Error")</f>
        <v>No balance</v>
      </c>
    </row>
    <row r="78" spans="15:22" x14ac:dyDescent="0.2">
      <c r="O78" s="22">
        <v>7</v>
      </c>
      <c r="P78" s="22">
        <v>73</v>
      </c>
      <c r="Q78" s="23" t="str">
        <f t="shared" si="1"/>
        <v>No balance</v>
      </c>
      <c r="R78" s="24" t="str" cm="1">
        <f t="array" ref="R78">IFERROR(_xlfn.IFS(Q78="No balance","No balance",$H$9&lt;Q78,$H$9,$H$9&gt;Q78,Q78),"Error")</f>
        <v>No balance</v>
      </c>
      <c r="S78" s="24" t="str" cm="1">
        <f t="array" ref="S78">IFERROR((_xlfn.IFS(R78="No balance","No balance",Q78-R78&gt;=0,Q78-R78)),"Error")</f>
        <v>No balance</v>
      </c>
      <c r="T78" s="25" t="str" cm="1">
        <f t="array" ref="T78">IFERROR(_xlfn.IFS(S78="No balance","No balance",S78&gt;0,ROUNDUP(($D$9/12)*Q78,3),S78&lt;=0,"No balance"),"Error")</f>
        <v>No balance</v>
      </c>
      <c r="U78" s="25" t="str" cm="1">
        <f t="array" ref="U78">IFERROR(_xlfn.IFS(T78="No balance", "No balance",T78&gt;=0,S78+T78),"Error")</f>
        <v>No balance</v>
      </c>
      <c r="V78" s="26" t="str" cm="1">
        <f t="array" ref="V78">IFERROR(_xlfn.IFS(U78="No Balance", "No balance",Q78-U78&gt;=0,Q78-U78,Q78-U78&lt;0,"No balance"),"Error")</f>
        <v>No balance</v>
      </c>
    </row>
    <row r="79" spans="15:22" x14ac:dyDescent="0.2">
      <c r="O79" s="27">
        <v>7</v>
      </c>
      <c r="P79" s="27">
        <v>74</v>
      </c>
      <c r="Q79" s="28" t="str">
        <f t="shared" si="1"/>
        <v>No balance</v>
      </c>
      <c r="R79" s="29" t="str" cm="1">
        <f t="array" ref="R79">IFERROR(_xlfn.IFS(Q79="No balance","No balance",$H$9&lt;Q79,$H$9,$H$9&gt;Q79,Q79),"Error")</f>
        <v>No balance</v>
      </c>
      <c r="S79" s="29" t="str" cm="1">
        <f t="array" ref="S79">IFERROR((_xlfn.IFS(R79="No balance","No balance",Q79-R79&gt;=0,Q79-R79)),"Error")</f>
        <v>No balance</v>
      </c>
      <c r="T79" s="30" t="str" cm="1">
        <f t="array" ref="T79">IFERROR(_xlfn.IFS(S79="No balance","No balance",S79&gt;0,ROUNDUP(($D$9/12)*Q79,3),S79&lt;=0,"No balance"),"Error")</f>
        <v>No balance</v>
      </c>
      <c r="U79" s="30" t="str" cm="1">
        <f t="array" ref="U79">IFERROR(_xlfn.IFS(T79="No balance", "No balance",T79&gt;=0,S79+T79),"Error")</f>
        <v>No balance</v>
      </c>
      <c r="V79" s="31" t="str" cm="1">
        <f t="array" ref="V79">IFERROR(_xlfn.IFS(U79="No Balance", "No balance",Q79-U79&gt;=0,Q79-U79,Q79-U79&lt;0,"No balance"),"Error")</f>
        <v>No balance</v>
      </c>
    </row>
    <row r="80" spans="15:22" x14ac:dyDescent="0.2">
      <c r="O80" s="27">
        <v>7</v>
      </c>
      <c r="P80" s="27">
        <v>75</v>
      </c>
      <c r="Q80" s="28" t="str">
        <f t="shared" si="1"/>
        <v>No balance</v>
      </c>
      <c r="R80" s="29" t="str" cm="1">
        <f t="array" ref="R80">IFERROR(_xlfn.IFS(Q80="No balance","No balance",$H$9&lt;Q80,$H$9,$H$9&gt;Q80,Q80),"Error")</f>
        <v>No balance</v>
      </c>
      <c r="S80" s="29" t="str" cm="1">
        <f t="array" ref="S80">IFERROR((_xlfn.IFS(R80="No balance","No balance",Q80-R80&gt;=0,Q80-R80)),"Error")</f>
        <v>No balance</v>
      </c>
      <c r="T80" s="30" t="str" cm="1">
        <f t="array" ref="T80">IFERROR(_xlfn.IFS(S80="No balance","No balance",S80&gt;0,ROUNDUP(($D$9/12)*Q80,3),S80&lt;=0,"No balance"),"Error")</f>
        <v>No balance</v>
      </c>
      <c r="U80" s="30" t="str" cm="1">
        <f t="array" ref="U80">IFERROR(_xlfn.IFS(T80="No balance", "No balance",T80&gt;=0,S80+T80),"Error")</f>
        <v>No balance</v>
      </c>
      <c r="V80" s="31" t="str" cm="1">
        <f t="array" ref="V80">IFERROR(_xlfn.IFS(U80="No Balance", "No balance",Q80-U80&gt;=0,Q80-U80,Q80-U80&lt;0,"No balance"),"Error")</f>
        <v>No balance</v>
      </c>
    </row>
    <row r="81" spans="15:22" x14ac:dyDescent="0.2">
      <c r="O81" s="27">
        <v>7</v>
      </c>
      <c r="P81" s="27">
        <v>76</v>
      </c>
      <c r="Q81" s="28" t="str">
        <f t="shared" si="1"/>
        <v>No balance</v>
      </c>
      <c r="R81" s="29" t="str" cm="1">
        <f t="array" ref="R81">IFERROR(_xlfn.IFS(Q81="No balance","No balance",$H$9&lt;Q81,$H$9,$H$9&gt;Q81,Q81),"Error")</f>
        <v>No balance</v>
      </c>
      <c r="S81" s="29" t="str" cm="1">
        <f t="array" ref="S81">IFERROR((_xlfn.IFS(R81="No balance","No balance",Q81-R81&gt;=0,Q81-R81)),"Error")</f>
        <v>No balance</v>
      </c>
      <c r="T81" s="30" t="str" cm="1">
        <f t="array" ref="T81">IFERROR(_xlfn.IFS(S81="No balance","No balance",S81&gt;0,ROUNDUP(($D$9/12)*Q81,3),S81&lt;=0,"No balance"),"Error")</f>
        <v>No balance</v>
      </c>
      <c r="U81" s="30" t="str" cm="1">
        <f t="array" ref="U81">IFERROR(_xlfn.IFS(T81="No balance", "No balance",T81&gt;=0,S81+T81),"Error")</f>
        <v>No balance</v>
      </c>
      <c r="V81" s="31" t="str" cm="1">
        <f t="array" ref="V81">IFERROR(_xlfn.IFS(U81="No Balance", "No balance",Q81-U81&gt;=0,Q81-U81,Q81-U81&lt;0,"No balance"),"Error")</f>
        <v>No balance</v>
      </c>
    </row>
    <row r="82" spans="15:22" x14ac:dyDescent="0.2">
      <c r="O82" s="27">
        <v>7</v>
      </c>
      <c r="P82" s="27">
        <v>77</v>
      </c>
      <c r="Q82" s="28" t="str">
        <f t="shared" si="1"/>
        <v>No balance</v>
      </c>
      <c r="R82" s="29" t="str" cm="1">
        <f t="array" ref="R82">IFERROR(_xlfn.IFS(Q82="No balance","No balance",$H$9&lt;Q82,$H$9,$H$9&gt;Q82,Q82),"Error")</f>
        <v>No balance</v>
      </c>
      <c r="S82" s="29" t="str" cm="1">
        <f t="array" ref="S82">IFERROR((_xlfn.IFS(R82="No balance","No balance",Q82-R82&gt;=0,Q82-R82)),"Error")</f>
        <v>No balance</v>
      </c>
      <c r="T82" s="30" t="str" cm="1">
        <f t="array" ref="T82">IFERROR(_xlfn.IFS(S82="No balance","No balance",S82&gt;0,ROUNDUP(($D$9/12)*Q82,3),S82&lt;=0,"No balance"),"Error")</f>
        <v>No balance</v>
      </c>
      <c r="U82" s="30" t="str" cm="1">
        <f t="array" ref="U82">IFERROR(_xlfn.IFS(T82="No balance", "No balance",T82&gt;=0,S82+T82),"Error")</f>
        <v>No balance</v>
      </c>
      <c r="V82" s="31" t="str" cm="1">
        <f t="array" ref="V82">IFERROR(_xlfn.IFS(U82="No Balance", "No balance",Q82-U82&gt;=0,Q82-U82,Q82-U82&lt;0,"No balance"),"Error")</f>
        <v>No balance</v>
      </c>
    </row>
    <row r="83" spans="15:22" x14ac:dyDescent="0.2">
      <c r="O83" s="27">
        <v>7</v>
      </c>
      <c r="P83" s="27">
        <v>78</v>
      </c>
      <c r="Q83" s="28" t="str">
        <f t="shared" si="1"/>
        <v>No balance</v>
      </c>
      <c r="R83" s="29" t="str" cm="1">
        <f t="array" ref="R83">IFERROR(_xlfn.IFS(Q83="No balance","No balance",$H$9&lt;Q83,$H$9,$H$9&gt;Q83,Q83),"Error")</f>
        <v>No balance</v>
      </c>
      <c r="S83" s="29" t="str" cm="1">
        <f t="array" ref="S83">IFERROR((_xlfn.IFS(R83="No balance","No balance",Q83-R83&gt;=0,Q83-R83)),"Error")</f>
        <v>No balance</v>
      </c>
      <c r="T83" s="30" t="str" cm="1">
        <f t="array" ref="T83">IFERROR(_xlfn.IFS(S83="No balance","No balance",S83&gt;0,ROUNDUP(($D$9/12)*Q83,3),S83&lt;=0,"No balance"),"Error")</f>
        <v>No balance</v>
      </c>
      <c r="U83" s="30" t="str" cm="1">
        <f t="array" ref="U83">IFERROR(_xlfn.IFS(T83="No balance", "No balance",T83&gt;=0,S83+T83),"Error")</f>
        <v>No balance</v>
      </c>
      <c r="V83" s="31" t="str" cm="1">
        <f t="array" ref="V83">IFERROR(_xlfn.IFS(U83="No Balance", "No balance",Q83-U83&gt;=0,Q83-U83,Q83-U83&lt;0,"No balance"),"Error")</f>
        <v>No balance</v>
      </c>
    </row>
    <row r="84" spans="15:22" x14ac:dyDescent="0.2">
      <c r="O84" s="27">
        <v>7</v>
      </c>
      <c r="P84" s="27">
        <v>79</v>
      </c>
      <c r="Q84" s="28" t="str">
        <f t="shared" si="1"/>
        <v>No balance</v>
      </c>
      <c r="R84" s="29" t="str" cm="1">
        <f t="array" ref="R84">IFERROR(_xlfn.IFS(Q84="No balance","No balance",$H$9&lt;Q84,$H$9,$H$9&gt;Q84,Q84),"Error")</f>
        <v>No balance</v>
      </c>
      <c r="S84" s="29" t="str" cm="1">
        <f t="array" ref="S84">IFERROR((_xlfn.IFS(R84="No balance","No balance",Q84-R84&gt;=0,Q84-R84)),"Error")</f>
        <v>No balance</v>
      </c>
      <c r="T84" s="30" t="str" cm="1">
        <f t="array" ref="T84">IFERROR(_xlfn.IFS(S84="No balance","No balance",S84&gt;0,ROUNDUP(($D$9/12)*Q84,3),S84&lt;=0,"No balance"),"Error")</f>
        <v>No balance</v>
      </c>
      <c r="U84" s="30" t="str" cm="1">
        <f t="array" ref="U84">IFERROR(_xlfn.IFS(T84="No balance", "No balance",T84&gt;=0,S84+T84),"Error")</f>
        <v>No balance</v>
      </c>
      <c r="V84" s="31" t="str" cm="1">
        <f t="array" ref="V84">IFERROR(_xlfn.IFS(U84="No Balance", "No balance",Q84-U84&gt;=0,Q84-U84,Q84-U84&lt;0,"No balance"),"Error")</f>
        <v>No balance</v>
      </c>
    </row>
    <row r="85" spans="15:22" x14ac:dyDescent="0.2">
      <c r="O85" s="27">
        <v>7</v>
      </c>
      <c r="P85" s="27">
        <v>80</v>
      </c>
      <c r="Q85" s="28" t="str">
        <f t="shared" si="1"/>
        <v>No balance</v>
      </c>
      <c r="R85" s="29" t="str" cm="1">
        <f t="array" ref="R85">IFERROR(_xlfn.IFS(Q85="No balance","No balance",$H$9&lt;Q85,$H$9,$H$9&gt;Q85,Q85),"Error")</f>
        <v>No balance</v>
      </c>
      <c r="S85" s="29" t="str" cm="1">
        <f t="array" ref="S85">IFERROR((_xlfn.IFS(R85="No balance","No balance",Q85-R85&gt;=0,Q85-R85)),"Error")</f>
        <v>No balance</v>
      </c>
      <c r="T85" s="30" t="str" cm="1">
        <f t="array" ref="T85">IFERROR(_xlfn.IFS(S85="No balance","No balance",S85&gt;0,ROUNDUP(($D$9/12)*Q85,3),S85&lt;=0,"No balance"),"Error")</f>
        <v>No balance</v>
      </c>
      <c r="U85" s="30" t="str" cm="1">
        <f t="array" ref="U85">IFERROR(_xlfn.IFS(T85="No balance", "No balance",T85&gt;=0,S85+T85),"Error")</f>
        <v>No balance</v>
      </c>
      <c r="V85" s="31" t="str" cm="1">
        <f t="array" ref="V85">IFERROR(_xlfn.IFS(U85="No Balance", "No balance",Q85-U85&gt;=0,Q85-U85,Q85-U85&lt;0,"No balance"),"Error")</f>
        <v>No balance</v>
      </c>
    </row>
    <row r="86" spans="15:22" x14ac:dyDescent="0.2">
      <c r="O86" s="27">
        <v>7</v>
      </c>
      <c r="P86" s="27">
        <v>81</v>
      </c>
      <c r="Q86" s="28" t="str">
        <f t="shared" si="1"/>
        <v>No balance</v>
      </c>
      <c r="R86" s="29" t="str" cm="1">
        <f t="array" ref="R86">IFERROR(_xlfn.IFS(Q86="No balance","No balance",$H$9&lt;Q86,$H$9,$H$9&gt;Q86,Q86),"Error")</f>
        <v>No balance</v>
      </c>
      <c r="S86" s="29" t="str" cm="1">
        <f t="array" ref="S86">IFERROR((_xlfn.IFS(R86="No balance","No balance",Q86-R86&gt;=0,Q86-R86)),"Error")</f>
        <v>No balance</v>
      </c>
      <c r="T86" s="30" t="str" cm="1">
        <f t="array" ref="T86">IFERROR(_xlfn.IFS(S86="No balance","No balance",S86&gt;0,ROUNDUP(($D$9/12)*Q86,3),S86&lt;=0,"No balance"),"Error")</f>
        <v>No balance</v>
      </c>
      <c r="U86" s="30" t="str" cm="1">
        <f t="array" ref="U86">IFERROR(_xlfn.IFS(T86="No balance", "No balance",T86&gt;=0,S86+T86),"Error")</f>
        <v>No balance</v>
      </c>
      <c r="V86" s="31" t="str" cm="1">
        <f t="array" ref="V86">IFERROR(_xlfn.IFS(U86="No Balance", "No balance",Q86-U86&gt;=0,Q86-U86,Q86-U86&lt;0,"No balance"),"Error")</f>
        <v>No balance</v>
      </c>
    </row>
    <row r="87" spans="15:22" x14ac:dyDescent="0.2">
      <c r="O87" s="27">
        <v>7</v>
      </c>
      <c r="P87" s="27">
        <v>82</v>
      </c>
      <c r="Q87" s="28" t="str">
        <f t="shared" si="1"/>
        <v>No balance</v>
      </c>
      <c r="R87" s="29" t="str" cm="1">
        <f t="array" ref="R87">IFERROR(_xlfn.IFS(Q87="No balance","No balance",$H$9&lt;Q87,$H$9,$H$9&gt;Q87,Q87),"Error")</f>
        <v>No balance</v>
      </c>
      <c r="S87" s="29" t="str" cm="1">
        <f t="array" ref="S87">IFERROR((_xlfn.IFS(R87="No balance","No balance",Q87-R87&gt;=0,Q87-R87)),"Error")</f>
        <v>No balance</v>
      </c>
      <c r="T87" s="30" t="str" cm="1">
        <f t="array" ref="T87">IFERROR(_xlfn.IFS(S87="No balance","No balance",S87&gt;0,ROUNDUP(($D$9/12)*Q87,3),S87&lt;=0,"No balance"),"Error")</f>
        <v>No balance</v>
      </c>
      <c r="U87" s="30" t="str" cm="1">
        <f t="array" ref="U87">IFERROR(_xlfn.IFS(T87="No balance", "No balance",T87&gt;=0,S87+T87),"Error")</f>
        <v>No balance</v>
      </c>
      <c r="V87" s="31" t="str" cm="1">
        <f t="array" ref="V87">IFERROR(_xlfn.IFS(U87="No Balance", "No balance",Q87-U87&gt;=0,Q87-U87,Q87-U87&lt;0,"No balance"),"Error")</f>
        <v>No balance</v>
      </c>
    </row>
    <row r="88" spans="15:22" x14ac:dyDescent="0.2">
      <c r="O88" s="27">
        <v>7</v>
      </c>
      <c r="P88" s="27">
        <v>83</v>
      </c>
      <c r="Q88" s="28" t="str">
        <f t="shared" si="1"/>
        <v>No balance</v>
      </c>
      <c r="R88" s="29" t="str" cm="1">
        <f t="array" ref="R88">IFERROR(_xlfn.IFS(Q88="No balance","No balance",$H$9&lt;Q88,$H$9,$H$9&gt;Q88,Q88),"Error")</f>
        <v>No balance</v>
      </c>
      <c r="S88" s="29" t="str" cm="1">
        <f t="array" ref="S88">IFERROR((_xlfn.IFS(R88="No balance","No balance",Q88-R88&gt;=0,Q88-R88)),"Error")</f>
        <v>No balance</v>
      </c>
      <c r="T88" s="30" t="str" cm="1">
        <f t="array" ref="T88">IFERROR(_xlfn.IFS(S88="No balance","No balance",S88&gt;0,ROUNDUP(($D$9/12)*Q88,3),S88&lt;=0,"No balance"),"Error")</f>
        <v>No balance</v>
      </c>
      <c r="U88" s="30" t="str" cm="1">
        <f t="array" ref="U88">IFERROR(_xlfn.IFS(T88="No balance", "No balance",T88&gt;=0,S88+T88),"Error")</f>
        <v>No balance</v>
      </c>
      <c r="V88" s="31" t="str" cm="1">
        <f t="array" ref="V88">IFERROR(_xlfn.IFS(U88="No Balance", "No balance",Q88-U88&gt;=0,Q88-U88,Q88-U88&lt;0,"No balance"),"Error")</f>
        <v>No balance</v>
      </c>
    </row>
    <row r="89" spans="15:22" x14ac:dyDescent="0.2">
      <c r="O89" s="32">
        <v>7</v>
      </c>
      <c r="P89" s="32">
        <v>84</v>
      </c>
      <c r="Q89" s="33" t="str">
        <f t="shared" si="1"/>
        <v>No balance</v>
      </c>
      <c r="R89" s="34" t="str" cm="1">
        <f t="array" ref="R89">IFERROR(_xlfn.IFS(Q89="No balance","No balance",$H$9&lt;Q89,$H$9,$H$9&gt;Q89,Q89),"Error")</f>
        <v>No balance</v>
      </c>
      <c r="S89" s="34" t="str" cm="1">
        <f t="array" ref="S89">IFERROR((_xlfn.IFS(R89="No balance","No balance",Q89-R89&gt;=0,Q89-R89)),"Error")</f>
        <v>No balance</v>
      </c>
      <c r="T89" s="35" t="str" cm="1">
        <f t="array" ref="T89">IFERROR(_xlfn.IFS(S89="No balance","No balance",S89&gt;0,ROUNDUP(($D$9/12)*Q89,3),S89&lt;=0,"No balance"),"Error")</f>
        <v>No balance</v>
      </c>
      <c r="U89" s="35" t="str" cm="1">
        <f t="array" ref="U89">IFERROR(_xlfn.IFS(T89="No balance", "No balance",T89&gt;=0,S89+T89),"Error")</f>
        <v>No balance</v>
      </c>
      <c r="V89" s="36" t="str" cm="1">
        <f t="array" ref="V89">IFERROR(_xlfn.IFS(U89="No Balance", "No balance",Q89-U89&gt;=0,Q89-U89,Q89-U89&lt;0,"No balance"),"Error")</f>
        <v>No balance</v>
      </c>
    </row>
    <row r="90" spans="15:22" x14ac:dyDescent="0.2">
      <c r="O90" s="22">
        <v>8</v>
      </c>
      <c r="P90" s="22">
        <v>85</v>
      </c>
      <c r="Q90" s="23" t="str">
        <f t="shared" si="1"/>
        <v>No balance</v>
      </c>
      <c r="R90" s="24" t="str" cm="1">
        <f t="array" ref="R90">IFERROR(_xlfn.IFS(Q90="No balance","No balance",$H$9&lt;Q90,$H$9,$H$9&gt;Q90,Q90),"Error")</f>
        <v>No balance</v>
      </c>
      <c r="S90" s="24" t="str" cm="1">
        <f t="array" ref="S90">IFERROR((_xlfn.IFS(R90="No balance","No balance",Q90-R90&gt;=0,Q90-R90)),"Error")</f>
        <v>No balance</v>
      </c>
      <c r="T90" s="25" t="str" cm="1">
        <f t="array" ref="T90">IFERROR(_xlfn.IFS(S90="No balance","No balance",S90&gt;0,ROUNDUP(($D$9/12)*Q90,3),S90&lt;=0,"No balance"),"Error")</f>
        <v>No balance</v>
      </c>
      <c r="U90" s="25" t="str" cm="1">
        <f t="array" ref="U90">IFERROR(_xlfn.IFS(T90="No balance", "No balance",T90&gt;=0,S90+T90),"Error")</f>
        <v>No balance</v>
      </c>
      <c r="V90" s="26" t="str" cm="1">
        <f t="array" ref="V90">IFERROR(_xlfn.IFS(U90="No Balance", "No balance",Q90-U90&gt;=0,Q90-U90,Q90-U90&lt;0,"No balance"),"Error")</f>
        <v>No balance</v>
      </c>
    </row>
    <row r="91" spans="15:22" x14ac:dyDescent="0.2">
      <c r="O91" s="27">
        <v>8</v>
      </c>
      <c r="P91" s="27">
        <v>86</v>
      </c>
      <c r="Q91" s="28" t="str">
        <f t="shared" si="1"/>
        <v>No balance</v>
      </c>
      <c r="R91" s="29" t="str" cm="1">
        <f t="array" ref="R91">IFERROR(_xlfn.IFS(Q91="No balance","No balance",$H$9&lt;Q91,$H$9,$H$9&gt;Q91,Q91),"Error")</f>
        <v>No balance</v>
      </c>
      <c r="S91" s="29" t="str" cm="1">
        <f t="array" ref="S91">IFERROR((_xlfn.IFS(R91="No balance","No balance",Q91-R91&gt;=0,Q91-R91)),"Error")</f>
        <v>No balance</v>
      </c>
      <c r="T91" s="30" t="str" cm="1">
        <f t="array" ref="T91">IFERROR(_xlfn.IFS(S91="No balance","No balance",S91&gt;0,ROUNDUP(($D$9/12)*Q91,3),S91&lt;=0,"No balance"),"Error")</f>
        <v>No balance</v>
      </c>
      <c r="U91" s="30" t="str" cm="1">
        <f t="array" ref="U91">IFERROR(_xlfn.IFS(T91="No balance", "No balance",T91&gt;=0,S91+T91),"Error")</f>
        <v>No balance</v>
      </c>
      <c r="V91" s="31" t="str" cm="1">
        <f t="array" ref="V91">IFERROR(_xlfn.IFS(U91="No Balance", "No balance",Q91-U91&gt;=0,Q91-U91,Q91-U91&lt;0,"No balance"),"Error")</f>
        <v>No balance</v>
      </c>
    </row>
    <row r="92" spans="15:22" x14ac:dyDescent="0.2">
      <c r="O92" s="27">
        <v>8</v>
      </c>
      <c r="P92" s="27">
        <v>87</v>
      </c>
      <c r="Q92" s="28" t="str">
        <f t="shared" si="1"/>
        <v>No balance</v>
      </c>
      <c r="R92" s="29" t="str" cm="1">
        <f t="array" ref="R92">IFERROR(_xlfn.IFS(Q92="No balance","No balance",$H$9&lt;Q92,$H$9,$H$9&gt;Q92,Q92),"Error")</f>
        <v>No balance</v>
      </c>
      <c r="S92" s="29" t="str" cm="1">
        <f t="array" ref="S92">IFERROR((_xlfn.IFS(R92="No balance","No balance",Q92-R92&gt;=0,Q92-R92)),"Error")</f>
        <v>No balance</v>
      </c>
      <c r="T92" s="30" t="str" cm="1">
        <f t="array" ref="T92">IFERROR(_xlfn.IFS(S92="No balance","No balance",S92&gt;0,ROUNDUP(($D$9/12)*Q92,3),S92&lt;=0,"No balance"),"Error")</f>
        <v>No balance</v>
      </c>
      <c r="U92" s="30" t="str" cm="1">
        <f t="array" ref="U92">IFERROR(_xlfn.IFS(T92="No balance", "No balance",T92&gt;=0,S92+T92),"Error")</f>
        <v>No balance</v>
      </c>
      <c r="V92" s="31" t="str" cm="1">
        <f t="array" ref="V92">IFERROR(_xlfn.IFS(U92="No Balance", "No balance",Q92-U92&gt;=0,Q92-U92,Q92-U92&lt;0,"No balance"),"Error")</f>
        <v>No balance</v>
      </c>
    </row>
    <row r="93" spans="15:22" x14ac:dyDescent="0.2">
      <c r="O93" s="27">
        <v>8</v>
      </c>
      <c r="P93" s="27">
        <v>88</v>
      </c>
      <c r="Q93" s="28" t="str">
        <f t="shared" si="1"/>
        <v>No balance</v>
      </c>
      <c r="R93" s="29" t="str" cm="1">
        <f t="array" ref="R93">IFERROR(_xlfn.IFS(Q93="No balance","No balance",$H$9&lt;Q93,$H$9,$H$9&gt;Q93,Q93),"Error")</f>
        <v>No balance</v>
      </c>
      <c r="S93" s="29" t="str" cm="1">
        <f t="array" ref="S93">IFERROR((_xlfn.IFS(R93="No balance","No balance",Q93-R93&gt;=0,Q93-R93)),"Error")</f>
        <v>No balance</v>
      </c>
      <c r="T93" s="30" t="str" cm="1">
        <f t="array" ref="T93">IFERROR(_xlfn.IFS(S93="No balance","No balance",S93&gt;0,ROUNDUP(($D$9/12)*Q93,3),S93&lt;=0,"No balance"),"Error")</f>
        <v>No balance</v>
      </c>
      <c r="U93" s="30" t="str" cm="1">
        <f t="array" ref="U93">IFERROR(_xlfn.IFS(T93="No balance", "No balance",T93&gt;=0,S93+T93),"Error")</f>
        <v>No balance</v>
      </c>
      <c r="V93" s="31" t="str" cm="1">
        <f t="array" ref="V93">IFERROR(_xlfn.IFS(U93="No Balance", "No balance",Q93-U93&gt;=0,Q93-U93,Q93-U93&lt;0,"No balance"),"Error")</f>
        <v>No balance</v>
      </c>
    </row>
    <row r="94" spans="15:22" x14ac:dyDescent="0.2">
      <c r="O94" s="27">
        <v>8</v>
      </c>
      <c r="P94" s="27">
        <v>89</v>
      </c>
      <c r="Q94" s="28" t="str">
        <f t="shared" si="1"/>
        <v>No balance</v>
      </c>
      <c r="R94" s="29" t="str" cm="1">
        <f t="array" ref="R94">IFERROR(_xlfn.IFS(Q94="No balance","No balance",$H$9&lt;Q94,$H$9,$H$9&gt;Q94,Q94),"Error")</f>
        <v>No balance</v>
      </c>
      <c r="S94" s="29" t="str" cm="1">
        <f t="array" ref="S94">IFERROR((_xlfn.IFS(R94="No balance","No balance",Q94-R94&gt;=0,Q94-R94)),"Error")</f>
        <v>No balance</v>
      </c>
      <c r="T94" s="30" t="str" cm="1">
        <f t="array" ref="T94">IFERROR(_xlfn.IFS(S94="No balance","No balance",S94&gt;0,ROUNDUP(($D$9/12)*Q94,3),S94&lt;=0,"No balance"),"Error")</f>
        <v>No balance</v>
      </c>
      <c r="U94" s="30" t="str" cm="1">
        <f t="array" ref="U94">IFERROR(_xlfn.IFS(T94="No balance", "No balance",T94&gt;=0,S94+T94),"Error")</f>
        <v>No balance</v>
      </c>
      <c r="V94" s="31" t="str" cm="1">
        <f t="array" ref="V94">IFERROR(_xlfn.IFS(U94="No Balance", "No balance",Q94-U94&gt;=0,Q94-U94,Q94-U94&lt;0,"No balance"),"Error")</f>
        <v>No balance</v>
      </c>
    </row>
    <row r="95" spans="15:22" x14ac:dyDescent="0.2">
      <c r="O95" s="27">
        <v>8</v>
      </c>
      <c r="P95" s="27">
        <v>90</v>
      </c>
      <c r="Q95" s="28" t="str">
        <f t="shared" si="1"/>
        <v>No balance</v>
      </c>
      <c r="R95" s="29" t="str" cm="1">
        <f t="array" ref="R95">IFERROR(_xlfn.IFS(Q95="No balance","No balance",$H$9&lt;Q95,$H$9,$H$9&gt;Q95,Q95),"Error")</f>
        <v>No balance</v>
      </c>
      <c r="S95" s="29" t="str" cm="1">
        <f t="array" ref="S95">IFERROR((_xlfn.IFS(R95="No balance","No balance",Q95-R95&gt;=0,Q95-R95)),"Error")</f>
        <v>No balance</v>
      </c>
      <c r="T95" s="30" t="str" cm="1">
        <f t="array" ref="T95">IFERROR(_xlfn.IFS(S95="No balance","No balance",S95&gt;0,ROUNDUP(($D$9/12)*Q95,3),S95&lt;=0,"No balance"),"Error")</f>
        <v>No balance</v>
      </c>
      <c r="U95" s="30" t="str" cm="1">
        <f t="array" ref="U95">IFERROR(_xlfn.IFS(T95="No balance", "No balance",T95&gt;=0,S95+T95),"Error")</f>
        <v>No balance</v>
      </c>
      <c r="V95" s="31" t="str" cm="1">
        <f t="array" ref="V95">IFERROR(_xlfn.IFS(U95="No Balance", "No balance",Q95-U95&gt;=0,Q95-U95,Q95-U95&lt;0,"No balance"),"Error")</f>
        <v>No balance</v>
      </c>
    </row>
    <row r="96" spans="15:22" x14ac:dyDescent="0.2">
      <c r="O96" s="27">
        <v>8</v>
      </c>
      <c r="P96" s="27">
        <v>91</v>
      </c>
      <c r="Q96" s="28" t="str">
        <f t="shared" si="1"/>
        <v>No balance</v>
      </c>
      <c r="R96" s="29" t="str" cm="1">
        <f t="array" ref="R96">IFERROR(_xlfn.IFS(Q96="No balance","No balance",$H$9&lt;Q96,$H$9,$H$9&gt;Q96,Q96),"Error")</f>
        <v>No balance</v>
      </c>
      <c r="S96" s="29" t="str" cm="1">
        <f t="array" ref="S96">IFERROR((_xlfn.IFS(R96="No balance","No balance",Q96-R96&gt;=0,Q96-R96)),"Error")</f>
        <v>No balance</v>
      </c>
      <c r="T96" s="30" t="str" cm="1">
        <f t="array" ref="T96">IFERROR(_xlfn.IFS(S96="No balance","No balance",S96&gt;0,ROUNDUP(($D$9/12)*Q96,3),S96&lt;=0,"No balance"),"Error")</f>
        <v>No balance</v>
      </c>
      <c r="U96" s="30" t="str" cm="1">
        <f t="array" ref="U96">IFERROR(_xlfn.IFS(T96="No balance", "No balance",T96&gt;=0,S96+T96),"Error")</f>
        <v>No balance</v>
      </c>
      <c r="V96" s="31" t="str" cm="1">
        <f t="array" ref="V96">IFERROR(_xlfn.IFS(U96="No Balance", "No balance",Q96-U96&gt;=0,Q96-U96,Q96-U96&lt;0,"No balance"),"Error")</f>
        <v>No balance</v>
      </c>
    </row>
    <row r="97" spans="15:22" x14ac:dyDescent="0.2">
      <c r="O97" s="27">
        <v>8</v>
      </c>
      <c r="P97" s="27">
        <v>92</v>
      </c>
      <c r="Q97" s="28" t="str">
        <f t="shared" si="1"/>
        <v>No balance</v>
      </c>
      <c r="R97" s="29" t="str" cm="1">
        <f t="array" ref="R97">IFERROR(_xlfn.IFS(Q97="No balance","No balance",$H$9&lt;Q97,$H$9,$H$9&gt;Q97,Q97),"Error")</f>
        <v>No balance</v>
      </c>
      <c r="S97" s="29" t="str" cm="1">
        <f t="array" ref="S97">IFERROR((_xlfn.IFS(R97="No balance","No balance",Q97-R97&gt;=0,Q97-R97)),"Error")</f>
        <v>No balance</v>
      </c>
      <c r="T97" s="30" t="str" cm="1">
        <f t="array" ref="T97">IFERROR(_xlfn.IFS(S97="No balance","No balance",S97&gt;0,ROUNDUP(($D$9/12)*Q97,3),S97&lt;=0,"No balance"),"Error")</f>
        <v>No balance</v>
      </c>
      <c r="U97" s="30" t="str" cm="1">
        <f t="array" ref="U97">IFERROR(_xlfn.IFS(T97="No balance", "No balance",T97&gt;=0,S97+T97),"Error")</f>
        <v>No balance</v>
      </c>
      <c r="V97" s="31" t="str" cm="1">
        <f t="array" ref="V97">IFERROR(_xlfn.IFS(U97="No Balance", "No balance",Q97-U97&gt;=0,Q97-U97,Q97-U97&lt;0,"No balance"),"Error")</f>
        <v>No balance</v>
      </c>
    </row>
    <row r="98" spans="15:22" x14ac:dyDescent="0.2">
      <c r="O98" s="27">
        <v>8</v>
      </c>
      <c r="P98" s="27">
        <v>93</v>
      </c>
      <c r="Q98" s="28" t="str">
        <f t="shared" si="1"/>
        <v>No balance</v>
      </c>
      <c r="R98" s="29" t="str" cm="1">
        <f t="array" ref="R98">IFERROR(_xlfn.IFS(Q98="No balance","No balance",$H$9&lt;Q98,$H$9,$H$9&gt;Q98,Q98),"Error")</f>
        <v>No balance</v>
      </c>
      <c r="S98" s="29" t="str" cm="1">
        <f t="array" ref="S98">IFERROR((_xlfn.IFS(R98="No balance","No balance",Q98-R98&gt;=0,Q98-R98)),"Error")</f>
        <v>No balance</v>
      </c>
      <c r="T98" s="30" t="str" cm="1">
        <f t="array" ref="T98">IFERROR(_xlfn.IFS(S98="No balance","No balance",S98&gt;0,ROUNDUP(($D$9/12)*Q98,3),S98&lt;=0,"No balance"),"Error")</f>
        <v>No balance</v>
      </c>
      <c r="U98" s="30" t="str" cm="1">
        <f t="array" ref="U98">IFERROR(_xlfn.IFS(T98="No balance", "No balance",T98&gt;=0,S98+T98),"Error")</f>
        <v>No balance</v>
      </c>
      <c r="V98" s="31" t="str" cm="1">
        <f t="array" ref="V98">IFERROR(_xlfn.IFS(U98="No Balance", "No balance",Q98-U98&gt;=0,Q98-U98,Q98-U98&lt;0,"No balance"),"Error")</f>
        <v>No balance</v>
      </c>
    </row>
    <row r="99" spans="15:22" x14ac:dyDescent="0.2">
      <c r="O99" s="27">
        <v>8</v>
      </c>
      <c r="P99" s="27">
        <v>94</v>
      </c>
      <c r="Q99" s="28" t="str">
        <f t="shared" si="1"/>
        <v>No balance</v>
      </c>
      <c r="R99" s="29" t="str" cm="1">
        <f t="array" ref="R99">IFERROR(_xlfn.IFS(Q99="No balance","No balance",$H$9&lt;Q99,$H$9,$H$9&gt;Q99,Q99),"Error")</f>
        <v>No balance</v>
      </c>
      <c r="S99" s="29" t="str" cm="1">
        <f t="array" ref="S99">IFERROR((_xlfn.IFS(R99="No balance","No balance",Q99-R99&gt;=0,Q99-R99)),"Error")</f>
        <v>No balance</v>
      </c>
      <c r="T99" s="30" t="str" cm="1">
        <f t="array" ref="T99">IFERROR(_xlfn.IFS(S99="No balance","No balance",S99&gt;0,ROUNDUP(($D$9/12)*Q99,3),S99&lt;=0,"No balance"),"Error")</f>
        <v>No balance</v>
      </c>
      <c r="U99" s="30" t="str" cm="1">
        <f t="array" ref="U99">IFERROR(_xlfn.IFS(T99="No balance", "No balance",T99&gt;=0,S99+T99),"Error")</f>
        <v>No balance</v>
      </c>
      <c r="V99" s="31" t="str" cm="1">
        <f t="array" ref="V99">IFERROR(_xlfn.IFS(U99="No Balance", "No balance",Q99-U99&gt;=0,Q99-U99,Q99-U99&lt;0,"No balance"),"Error")</f>
        <v>No balance</v>
      </c>
    </row>
    <row r="100" spans="15:22" x14ac:dyDescent="0.2">
      <c r="O100" s="27">
        <v>8</v>
      </c>
      <c r="P100" s="27">
        <v>95</v>
      </c>
      <c r="Q100" s="28" t="str">
        <f t="shared" si="1"/>
        <v>No balance</v>
      </c>
      <c r="R100" s="29" t="str" cm="1">
        <f t="array" ref="R100">IFERROR(_xlfn.IFS(Q100="No balance","No balance",$H$9&lt;Q100,$H$9,$H$9&gt;Q100,Q100),"Error")</f>
        <v>No balance</v>
      </c>
      <c r="S100" s="29" t="str" cm="1">
        <f t="array" ref="S100">IFERROR((_xlfn.IFS(R100="No balance","No balance",Q100-R100&gt;=0,Q100-R100)),"Error")</f>
        <v>No balance</v>
      </c>
      <c r="T100" s="30" t="str" cm="1">
        <f t="array" ref="T100">IFERROR(_xlfn.IFS(S100="No balance","No balance",S100&gt;0,ROUNDUP(($D$9/12)*Q100,3),S100&lt;=0,"No balance"),"Error")</f>
        <v>No balance</v>
      </c>
      <c r="U100" s="30" t="str" cm="1">
        <f t="array" ref="U100">IFERROR(_xlfn.IFS(T100="No balance", "No balance",T100&gt;=0,S100+T100),"Error")</f>
        <v>No balance</v>
      </c>
      <c r="V100" s="31" t="str" cm="1">
        <f t="array" ref="V100">IFERROR(_xlfn.IFS(U100="No Balance", "No balance",Q100-U100&gt;=0,Q100-U100,Q100-U100&lt;0,"No balance"),"Error")</f>
        <v>No balance</v>
      </c>
    </row>
    <row r="101" spans="15:22" x14ac:dyDescent="0.2">
      <c r="O101" s="32">
        <v>8</v>
      </c>
      <c r="P101" s="32">
        <v>96</v>
      </c>
      <c r="Q101" s="33" t="str">
        <f t="shared" si="1"/>
        <v>No balance</v>
      </c>
      <c r="R101" s="34" t="str" cm="1">
        <f t="array" ref="R101">IFERROR(_xlfn.IFS(Q101="No balance","No balance",$H$9&lt;Q101,$H$9,$H$9&gt;Q101,Q101),"Error")</f>
        <v>No balance</v>
      </c>
      <c r="S101" s="34" t="str" cm="1">
        <f t="array" ref="S101">IFERROR((_xlfn.IFS(R101="No balance","No balance",Q101-R101&gt;=0,Q101-R101)),"Error")</f>
        <v>No balance</v>
      </c>
      <c r="T101" s="35" t="str" cm="1">
        <f t="array" ref="T101">IFERROR(_xlfn.IFS(S101="No balance","No balance",S101&gt;0,ROUNDUP(($D$9/12)*Q101,3),S101&lt;=0,"No balance"),"Error")</f>
        <v>No balance</v>
      </c>
      <c r="U101" s="35" t="str" cm="1">
        <f t="array" ref="U101">IFERROR(_xlfn.IFS(T101="No balance", "No balance",T101&gt;=0,S101+T101),"Error")</f>
        <v>No balance</v>
      </c>
      <c r="V101" s="36" t="str" cm="1">
        <f t="array" ref="V101">IFERROR(_xlfn.IFS(U101="No Balance", "No balance",Q101-U101&gt;=0,Q101-U101,Q101-U101&lt;0,"No balance"),"Error")</f>
        <v>No balance</v>
      </c>
    </row>
    <row r="102" spans="15:22" x14ac:dyDescent="0.2">
      <c r="O102" s="22">
        <v>9</v>
      </c>
      <c r="P102" s="22">
        <v>97</v>
      </c>
      <c r="Q102" s="23" t="str">
        <f t="shared" si="1"/>
        <v>No balance</v>
      </c>
      <c r="R102" s="24" t="str" cm="1">
        <f t="array" ref="R102">IFERROR(_xlfn.IFS(Q102="No balance","No balance",$H$9&lt;Q102,$H$9,$H$9&gt;Q102,Q102),"Error")</f>
        <v>No balance</v>
      </c>
      <c r="S102" s="24" t="str" cm="1">
        <f t="array" ref="S102">IFERROR((_xlfn.IFS(R102="No balance","No balance",Q102-R102&gt;=0,Q102-R102)),"Error")</f>
        <v>No balance</v>
      </c>
      <c r="T102" s="25" t="str" cm="1">
        <f t="array" ref="T102">IFERROR(_xlfn.IFS(S102="No balance","No balance",S102&gt;0,ROUNDUP(($D$9/12)*Q102,3),S102&lt;=0,"No balance"),"Error")</f>
        <v>No balance</v>
      </c>
      <c r="U102" s="25" t="str" cm="1">
        <f t="array" ref="U102">IFERROR(_xlfn.IFS(T102="No balance", "No balance",T102&gt;=0,S102+T102),"Error")</f>
        <v>No balance</v>
      </c>
      <c r="V102" s="26" t="str" cm="1">
        <f t="array" ref="V102">IFERROR(_xlfn.IFS(U102="No Balance", "No balance",Q102-U102&gt;=0,Q102-U102,Q102-U102&lt;0,"No balance"),"Error")</f>
        <v>No balance</v>
      </c>
    </row>
    <row r="103" spans="15:22" x14ac:dyDescent="0.2">
      <c r="O103" s="27">
        <v>9</v>
      </c>
      <c r="P103" s="27">
        <v>98</v>
      </c>
      <c r="Q103" s="28" t="str">
        <f t="shared" si="1"/>
        <v>No balance</v>
      </c>
      <c r="R103" s="29" t="str" cm="1">
        <f t="array" ref="R103">IFERROR(_xlfn.IFS(Q103="No balance","No balance",$H$9&lt;Q103,$H$9,$H$9&gt;Q103,Q103),"Error")</f>
        <v>No balance</v>
      </c>
      <c r="S103" s="29" t="str" cm="1">
        <f t="array" ref="S103">IFERROR((_xlfn.IFS(R103="No balance","No balance",Q103-R103&gt;=0,Q103-R103)),"Error")</f>
        <v>No balance</v>
      </c>
      <c r="T103" s="30" t="str" cm="1">
        <f t="array" ref="T103">IFERROR(_xlfn.IFS(S103="No balance","No balance",S103&gt;0,ROUNDUP(($D$9/12)*Q103,3),S103&lt;=0,"No balance"),"Error")</f>
        <v>No balance</v>
      </c>
      <c r="U103" s="30" t="str" cm="1">
        <f t="array" ref="U103">IFERROR(_xlfn.IFS(T103="No balance", "No balance",T103&gt;=0,S103+T103),"Error")</f>
        <v>No balance</v>
      </c>
      <c r="V103" s="31" t="str" cm="1">
        <f t="array" ref="V103">IFERROR(_xlfn.IFS(U103="No Balance", "No balance",Q103-U103&gt;=0,Q103-U103,Q103-U103&lt;0,"No balance"),"Error")</f>
        <v>No balance</v>
      </c>
    </row>
    <row r="104" spans="15:22" x14ac:dyDescent="0.2">
      <c r="O104" s="27">
        <v>9</v>
      </c>
      <c r="P104" s="27">
        <v>99</v>
      </c>
      <c r="Q104" s="28" t="str">
        <f t="shared" si="1"/>
        <v>No balance</v>
      </c>
      <c r="R104" s="29" t="str" cm="1">
        <f t="array" ref="R104">IFERROR(_xlfn.IFS(Q104="No balance","No balance",$H$9&lt;Q104,$H$9,$H$9&gt;Q104,Q104),"Error")</f>
        <v>No balance</v>
      </c>
      <c r="S104" s="29" t="str" cm="1">
        <f t="array" ref="S104">IFERROR((_xlfn.IFS(R104="No balance","No balance",Q104-R104&gt;=0,Q104-R104)),"Error")</f>
        <v>No balance</v>
      </c>
      <c r="T104" s="30" t="str" cm="1">
        <f t="array" ref="T104">IFERROR(_xlfn.IFS(S104="No balance","No balance",S104&gt;0,ROUNDUP(($D$9/12)*Q104,3),S104&lt;=0,"No balance"),"Error")</f>
        <v>No balance</v>
      </c>
      <c r="U104" s="30" t="str" cm="1">
        <f t="array" ref="U104">IFERROR(_xlfn.IFS(T104="No balance", "No balance",T104&gt;=0,S104+T104),"Error")</f>
        <v>No balance</v>
      </c>
      <c r="V104" s="31" t="str" cm="1">
        <f t="array" ref="V104">IFERROR(_xlfn.IFS(U104="No Balance", "No balance",Q104-U104&gt;=0,Q104-U104,Q104-U104&lt;0,"No balance"),"Error")</f>
        <v>No balance</v>
      </c>
    </row>
    <row r="105" spans="15:22" x14ac:dyDescent="0.2">
      <c r="O105" s="27">
        <v>9</v>
      </c>
      <c r="P105" s="27">
        <v>100</v>
      </c>
      <c r="Q105" s="28" t="str">
        <f t="shared" si="1"/>
        <v>No balance</v>
      </c>
      <c r="R105" s="29" t="str" cm="1">
        <f t="array" ref="R105">IFERROR(_xlfn.IFS(Q105="No balance","No balance",$H$9&lt;Q105,$H$9,$H$9&gt;Q105,Q105),"Error")</f>
        <v>No balance</v>
      </c>
      <c r="S105" s="29" t="str" cm="1">
        <f t="array" ref="S105">IFERROR((_xlfn.IFS(R105="No balance","No balance",Q105-R105&gt;=0,Q105-R105)),"Error")</f>
        <v>No balance</v>
      </c>
      <c r="T105" s="30" t="str" cm="1">
        <f t="array" ref="T105">IFERROR(_xlfn.IFS(S105="No balance","No balance",S105&gt;0,ROUNDUP(($D$9/12)*Q105,3),S105&lt;=0,"No balance"),"Error")</f>
        <v>No balance</v>
      </c>
      <c r="U105" s="30" t="str" cm="1">
        <f t="array" ref="U105">IFERROR(_xlfn.IFS(T105="No balance", "No balance",T105&gt;=0,S105+T105),"Error")</f>
        <v>No balance</v>
      </c>
      <c r="V105" s="31" t="str" cm="1">
        <f t="array" ref="V105">IFERROR(_xlfn.IFS(U105="No Balance", "No balance",Q105-U105&gt;=0,Q105-U105,Q105-U105&lt;0,"No balance"),"Error")</f>
        <v>No balance</v>
      </c>
    </row>
    <row r="106" spans="15:22" x14ac:dyDescent="0.2">
      <c r="O106" s="27">
        <v>9</v>
      </c>
      <c r="P106" s="27">
        <v>101</v>
      </c>
      <c r="Q106" s="28" t="str">
        <f t="shared" si="1"/>
        <v>No balance</v>
      </c>
      <c r="R106" s="29" t="str" cm="1">
        <f t="array" ref="R106">IFERROR(_xlfn.IFS(Q106="No balance","No balance",$H$9&lt;Q106,$H$9,$H$9&gt;Q106,Q106),"Error")</f>
        <v>No balance</v>
      </c>
      <c r="S106" s="29" t="str" cm="1">
        <f t="array" ref="S106">IFERROR((_xlfn.IFS(R106="No balance","No balance",Q106-R106&gt;=0,Q106-R106)),"Error")</f>
        <v>No balance</v>
      </c>
      <c r="T106" s="30" t="str" cm="1">
        <f t="array" ref="T106">IFERROR(_xlfn.IFS(S106="No balance","No balance",S106&gt;0,ROUNDUP(($D$9/12)*Q106,3),S106&lt;=0,"No balance"),"Error")</f>
        <v>No balance</v>
      </c>
      <c r="U106" s="30" t="str" cm="1">
        <f t="array" ref="U106">IFERROR(_xlfn.IFS(T106="No balance", "No balance",T106&gt;=0,S106+T106),"Error")</f>
        <v>No balance</v>
      </c>
      <c r="V106" s="31" t="str" cm="1">
        <f t="array" ref="V106">IFERROR(_xlfn.IFS(U106="No Balance", "No balance",Q106-U106&gt;=0,Q106-U106,Q106-U106&lt;0,"No balance"),"Error")</f>
        <v>No balance</v>
      </c>
    </row>
    <row r="107" spans="15:22" x14ac:dyDescent="0.2">
      <c r="O107" s="27">
        <v>9</v>
      </c>
      <c r="P107" s="27">
        <v>102</v>
      </c>
      <c r="Q107" s="28" t="str">
        <f t="shared" si="1"/>
        <v>No balance</v>
      </c>
      <c r="R107" s="29" t="str" cm="1">
        <f t="array" ref="R107">IFERROR(_xlfn.IFS(Q107="No balance","No balance",$H$9&lt;Q107,$H$9,$H$9&gt;Q107,Q107),"Error")</f>
        <v>No balance</v>
      </c>
      <c r="S107" s="29" t="str" cm="1">
        <f t="array" ref="S107">IFERROR((_xlfn.IFS(R107="No balance","No balance",Q107-R107&gt;=0,Q107-R107)),"Error")</f>
        <v>No balance</v>
      </c>
      <c r="T107" s="30" t="str" cm="1">
        <f t="array" ref="T107">IFERROR(_xlfn.IFS(S107="No balance","No balance",S107&gt;0,ROUNDUP(($D$9/12)*Q107,3),S107&lt;=0,"No balance"),"Error")</f>
        <v>No balance</v>
      </c>
      <c r="U107" s="30" t="str" cm="1">
        <f t="array" ref="U107">IFERROR(_xlfn.IFS(T107="No balance", "No balance",T107&gt;=0,S107+T107),"Error")</f>
        <v>No balance</v>
      </c>
      <c r="V107" s="31" t="str" cm="1">
        <f t="array" ref="V107">IFERROR(_xlfn.IFS(U107="No Balance", "No balance",Q107-U107&gt;=0,Q107-U107,Q107-U107&lt;0,"No balance"),"Error")</f>
        <v>No balance</v>
      </c>
    </row>
    <row r="108" spans="15:22" x14ac:dyDescent="0.2">
      <c r="O108" s="27">
        <v>9</v>
      </c>
      <c r="P108" s="27">
        <v>103</v>
      </c>
      <c r="Q108" s="28" t="str">
        <f t="shared" si="1"/>
        <v>No balance</v>
      </c>
      <c r="R108" s="29" t="str" cm="1">
        <f t="array" ref="R108">IFERROR(_xlfn.IFS(Q108="No balance","No balance",$H$9&lt;Q108,$H$9,$H$9&gt;Q108,Q108),"Error")</f>
        <v>No balance</v>
      </c>
      <c r="S108" s="29" t="str" cm="1">
        <f t="array" ref="S108">IFERROR((_xlfn.IFS(R108="No balance","No balance",Q108-R108&gt;=0,Q108-R108)),"Error")</f>
        <v>No balance</v>
      </c>
      <c r="T108" s="30" t="str" cm="1">
        <f t="array" ref="T108">IFERROR(_xlfn.IFS(S108="No balance","No balance",S108&gt;0,ROUNDUP(($D$9/12)*Q108,3),S108&lt;=0,"No balance"),"Error")</f>
        <v>No balance</v>
      </c>
      <c r="U108" s="30" t="str" cm="1">
        <f t="array" ref="U108">IFERROR(_xlfn.IFS(T108="No balance", "No balance",T108&gt;=0,S108+T108),"Error")</f>
        <v>No balance</v>
      </c>
      <c r="V108" s="31" t="str" cm="1">
        <f t="array" ref="V108">IFERROR(_xlfn.IFS(U108="No Balance", "No balance",Q108-U108&gt;=0,Q108-U108,Q108-U108&lt;0,"No balance"),"Error")</f>
        <v>No balance</v>
      </c>
    </row>
    <row r="109" spans="15:22" x14ac:dyDescent="0.2">
      <c r="O109" s="27">
        <v>9</v>
      </c>
      <c r="P109" s="27">
        <v>104</v>
      </c>
      <c r="Q109" s="28" t="str">
        <f t="shared" si="1"/>
        <v>No balance</v>
      </c>
      <c r="R109" s="29" t="str" cm="1">
        <f t="array" ref="R109">IFERROR(_xlfn.IFS(Q109="No balance","No balance",$H$9&lt;Q109,$H$9,$H$9&gt;Q109,Q109),"Error")</f>
        <v>No balance</v>
      </c>
      <c r="S109" s="29" t="str" cm="1">
        <f t="array" ref="S109">IFERROR((_xlfn.IFS(R109="No balance","No balance",Q109-R109&gt;=0,Q109-R109)),"Error")</f>
        <v>No balance</v>
      </c>
      <c r="T109" s="30" t="str" cm="1">
        <f t="array" ref="T109">IFERROR(_xlfn.IFS(S109="No balance","No balance",S109&gt;0,ROUNDUP(($D$9/12)*Q109,3),S109&lt;=0,"No balance"),"Error")</f>
        <v>No balance</v>
      </c>
      <c r="U109" s="30" t="str" cm="1">
        <f t="array" ref="U109">IFERROR(_xlfn.IFS(T109="No balance", "No balance",T109&gt;=0,S109+T109),"Error")</f>
        <v>No balance</v>
      </c>
      <c r="V109" s="31" t="str" cm="1">
        <f t="array" ref="V109">IFERROR(_xlfn.IFS(U109="No Balance", "No balance",Q109-U109&gt;=0,Q109-U109,Q109-U109&lt;0,"No balance"),"Error")</f>
        <v>No balance</v>
      </c>
    </row>
    <row r="110" spans="15:22" x14ac:dyDescent="0.2">
      <c r="O110" s="27">
        <v>9</v>
      </c>
      <c r="P110" s="27">
        <v>105</v>
      </c>
      <c r="Q110" s="28" t="str">
        <f t="shared" si="1"/>
        <v>No balance</v>
      </c>
      <c r="R110" s="29" t="str" cm="1">
        <f t="array" ref="R110">IFERROR(_xlfn.IFS(Q110="No balance","No balance",$H$9&lt;Q110,$H$9,$H$9&gt;Q110,Q110),"Error")</f>
        <v>No balance</v>
      </c>
      <c r="S110" s="29" t="str" cm="1">
        <f t="array" ref="S110">IFERROR((_xlfn.IFS(R110="No balance","No balance",Q110-R110&gt;=0,Q110-R110)),"Error")</f>
        <v>No balance</v>
      </c>
      <c r="T110" s="30" t="str" cm="1">
        <f t="array" ref="T110">IFERROR(_xlfn.IFS(S110="No balance","No balance",S110&gt;0,ROUNDUP(($D$9/12)*Q110,3),S110&lt;=0,"No balance"),"Error")</f>
        <v>No balance</v>
      </c>
      <c r="U110" s="30" t="str" cm="1">
        <f t="array" ref="U110">IFERROR(_xlfn.IFS(T110="No balance", "No balance",T110&gt;=0,S110+T110),"Error")</f>
        <v>No balance</v>
      </c>
      <c r="V110" s="31" t="str" cm="1">
        <f t="array" ref="V110">IFERROR(_xlfn.IFS(U110="No Balance", "No balance",Q110-U110&gt;=0,Q110-U110,Q110-U110&lt;0,"No balance"),"Error")</f>
        <v>No balance</v>
      </c>
    </row>
    <row r="111" spans="15:22" x14ac:dyDescent="0.2">
      <c r="O111" s="27">
        <v>9</v>
      </c>
      <c r="P111" s="27">
        <v>106</v>
      </c>
      <c r="Q111" s="28" t="str">
        <f t="shared" si="1"/>
        <v>No balance</v>
      </c>
      <c r="R111" s="29" t="str" cm="1">
        <f t="array" ref="R111">IFERROR(_xlfn.IFS(Q111="No balance","No balance",$H$9&lt;Q111,$H$9,$H$9&gt;Q111,Q111),"Error")</f>
        <v>No balance</v>
      </c>
      <c r="S111" s="29" t="str" cm="1">
        <f t="array" ref="S111">IFERROR((_xlfn.IFS(R111="No balance","No balance",Q111-R111&gt;=0,Q111-R111)),"Error")</f>
        <v>No balance</v>
      </c>
      <c r="T111" s="30" t="str" cm="1">
        <f t="array" ref="T111">IFERROR(_xlfn.IFS(S111="No balance","No balance",S111&gt;0,ROUNDUP(($D$9/12)*Q111,3),S111&lt;=0,"No balance"),"Error")</f>
        <v>No balance</v>
      </c>
      <c r="U111" s="30" t="str" cm="1">
        <f t="array" ref="U111">IFERROR(_xlfn.IFS(T111="No balance", "No balance",T111&gt;=0,S111+T111),"Error")</f>
        <v>No balance</v>
      </c>
      <c r="V111" s="31" t="str" cm="1">
        <f t="array" ref="V111">IFERROR(_xlfn.IFS(U111="No Balance", "No balance",Q111-U111&gt;=0,Q111-U111,Q111-U111&lt;0,"No balance"),"Error")</f>
        <v>No balance</v>
      </c>
    </row>
    <row r="112" spans="15:22" x14ac:dyDescent="0.2">
      <c r="O112" s="27">
        <v>9</v>
      </c>
      <c r="P112" s="27">
        <v>107</v>
      </c>
      <c r="Q112" s="28" t="str">
        <f t="shared" si="1"/>
        <v>No balance</v>
      </c>
      <c r="R112" s="29" t="str" cm="1">
        <f t="array" ref="R112">IFERROR(_xlfn.IFS(Q112="No balance","No balance",$H$9&lt;Q112,$H$9,$H$9&gt;Q112,Q112),"Error")</f>
        <v>No balance</v>
      </c>
      <c r="S112" s="29" t="str" cm="1">
        <f t="array" ref="S112">IFERROR((_xlfn.IFS(R112="No balance","No balance",Q112-R112&gt;=0,Q112-R112)),"Error")</f>
        <v>No balance</v>
      </c>
      <c r="T112" s="30" t="str" cm="1">
        <f t="array" ref="T112">IFERROR(_xlfn.IFS(S112="No balance","No balance",S112&gt;0,ROUNDUP(($D$9/12)*Q112,3),S112&lt;=0,"No balance"),"Error")</f>
        <v>No balance</v>
      </c>
      <c r="U112" s="30" t="str" cm="1">
        <f t="array" ref="U112">IFERROR(_xlfn.IFS(T112="No balance", "No balance",T112&gt;=0,S112+T112),"Error")</f>
        <v>No balance</v>
      </c>
      <c r="V112" s="31" t="str" cm="1">
        <f t="array" ref="V112">IFERROR(_xlfn.IFS(U112="No Balance", "No balance",Q112-U112&gt;=0,Q112-U112,Q112-U112&lt;0,"No balance"),"Error")</f>
        <v>No balance</v>
      </c>
    </row>
    <row r="113" spans="15:22" x14ac:dyDescent="0.2">
      <c r="O113" s="32">
        <v>9</v>
      </c>
      <c r="P113" s="32">
        <v>108</v>
      </c>
      <c r="Q113" s="33" t="str">
        <f t="shared" si="1"/>
        <v>No balance</v>
      </c>
      <c r="R113" s="34" t="str" cm="1">
        <f t="array" ref="R113">IFERROR(_xlfn.IFS(Q113="No balance","No balance",$H$9&lt;Q113,$H$9,$H$9&gt;Q113,Q113),"Error")</f>
        <v>No balance</v>
      </c>
      <c r="S113" s="34" t="str" cm="1">
        <f t="array" ref="S113">IFERROR((_xlfn.IFS(R113="No balance","No balance",Q113-R113&gt;=0,Q113-R113)),"Error")</f>
        <v>No balance</v>
      </c>
      <c r="T113" s="35" t="str" cm="1">
        <f t="array" ref="T113">IFERROR(_xlfn.IFS(S113="No balance","No balance",S113&gt;0,ROUNDUP(($D$9/12)*Q113,3),S113&lt;=0,"No balance"),"Error")</f>
        <v>No balance</v>
      </c>
      <c r="U113" s="35" t="str" cm="1">
        <f t="array" ref="U113">IFERROR(_xlfn.IFS(T113="No balance", "No balance",T113&gt;=0,S113+T113),"Error")</f>
        <v>No balance</v>
      </c>
      <c r="V113" s="36" t="str" cm="1">
        <f t="array" ref="V113">IFERROR(_xlfn.IFS(U113="No Balance", "No balance",Q113-U113&gt;=0,Q113-U113,Q113-U113&lt;0,"No balance"),"Error")</f>
        <v>No balance</v>
      </c>
    </row>
    <row r="114" spans="15:22" x14ac:dyDescent="0.2">
      <c r="O114" s="22">
        <v>10</v>
      </c>
      <c r="P114" s="22">
        <v>109</v>
      </c>
      <c r="Q114" s="23" t="str">
        <f t="shared" si="1"/>
        <v>No balance</v>
      </c>
      <c r="R114" s="24" t="str" cm="1">
        <f t="array" ref="R114">IFERROR(_xlfn.IFS(Q114="No balance","No balance",$H$9&lt;Q114,$H$9,$H$9&gt;Q114,Q114),"Error")</f>
        <v>No balance</v>
      </c>
      <c r="S114" s="24" t="str" cm="1">
        <f t="array" ref="S114">IFERROR((_xlfn.IFS(R114="No balance","No balance",Q114-R114&gt;=0,Q114-R114)),"Error")</f>
        <v>No balance</v>
      </c>
      <c r="T114" s="25" t="str" cm="1">
        <f t="array" ref="T114">IFERROR(_xlfn.IFS(S114="No balance","No balance",S114&gt;0,ROUNDUP(($D$9/12)*Q114,3),S114&lt;=0,"No balance"),"Error")</f>
        <v>No balance</v>
      </c>
      <c r="U114" s="25" t="str" cm="1">
        <f t="array" ref="U114">IFERROR(_xlfn.IFS(T114="No balance", "No balance",T114&gt;=0,S114+T114),"Error")</f>
        <v>No balance</v>
      </c>
      <c r="V114" s="26" t="str" cm="1">
        <f t="array" ref="V114">IFERROR(_xlfn.IFS(U114="No Balance", "No balance",Q114-U114&gt;=0,Q114-U114,Q114-U114&lt;0,"No balance"),"Error")</f>
        <v>No balance</v>
      </c>
    </row>
    <row r="115" spans="15:22" x14ac:dyDescent="0.2">
      <c r="O115" s="27">
        <v>10</v>
      </c>
      <c r="P115" s="27">
        <v>110</v>
      </c>
      <c r="Q115" s="28" t="str">
        <f t="shared" si="1"/>
        <v>No balance</v>
      </c>
      <c r="R115" s="29" t="str" cm="1">
        <f t="array" ref="R115">IFERROR(_xlfn.IFS(Q115="No balance","No balance",$H$9&lt;Q115,$H$9,$H$9&gt;Q115,Q115),"Error")</f>
        <v>No balance</v>
      </c>
      <c r="S115" s="29" t="str" cm="1">
        <f t="array" ref="S115">IFERROR((_xlfn.IFS(R115="No balance","No balance",Q115-R115&gt;=0,Q115-R115)),"Error")</f>
        <v>No balance</v>
      </c>
      <c r="T115" s="30" t="str" cm="1">
        <f t="array" ref="T115">IFERROR(_xlfn.IFS(S115="No balance","No balance",S115&gt;0,ROUNDUP(($D$9/12)*Q115,3),S115&lt;=0,"No balance"),"Error")</f>
        <v>No balance</v>
      </c>
      <c r="U115" s="30" t="str" cm="1">
        <f t="array" ref="U115">IFERROR(_xlfn.IFS(T115="No balance", "No balance",T115&gt;=0,S115+T115),"Error")</f>
        <v>No balance</v>
      </c>
      <c r="V115" s="31" t="str" cm="1">
        <f t="array" ref="V115">IFERROR(_xlfn.IFS(U115="No Balance", "No balance",Q115-U115&gt;=0,Q115-U115,Q115-U115&lt;0,"No balance"),"Error")</f>
        <v>No balance</v>
      </c>
    </row>
    <row r="116" spans="15:22" x14ac:dyDescent="0.2">
      <c r="O116" s="27">
        <v>10</v>
      </c>
      <c r="P116" s="27">
        <v>111</v>
      </c>
      <c r="Q116" s="28" t="str">
        <f t="shared" si="1"/>
        <v>No balance</v>
      </c>
      <c r="R116" s="29" t="str" cm="1">
        <f t="array" ref="R116">IFERROR(_xlfn.IFS(Q116="No balance","No balance",$H$9&lt;Q116,$H$9,$H$9&gt;Q116,Q116),"Error")</f>
        <v>No balance</v>
      </c>
      <c r="S116" s="29" t="str" cm="1">
        <f t="array" ref="S116">IFERROR((_xlfn.IFS(R116="No balance","No balance",Q116-R116&gt;=0,Q116-R116)),"Error")</f>
        <v>No balance</v>
      </c>
      <c r="T116" s="30" t="str" cm="1">
        <f t="array" ref="T116">IFERROR(_xlfn.IFS(S116="No balance","No balance",S116&gt;0,ROUNDUP(($D$9/12)*Q116,3),S116&lt;=0,"No balance"),"Error")</f>
        <v>No balance</v>
      </c>
      <c r="U116" s="30" t="str" cm="1">
        <f t="array" ref="U116">IFERROR(_xlfn.IFS(T116="No balance", "No balance",T116&gt;=0,S116+T116),"Error")</f>
        <v>No balance</v>
      </c>
      <c r="V116" s="31" t="str" cm="1">
        <f t="array" ref="V116">IFERROR(_xlfn.IFS(U116="No Balance", "No balance",Q116-U116&gt;=0,Q116-U116,Q116-U116&lt;0,"No balance"),"Error")</f>
        <v>No balance</v>
      </c>
    </row>
    <row r="117" spans="15:22" x14ac:dyDescent="0.2">
      <c r="O117" s="27">
        <v>10</v>
      </c>
      <c r="P117" s="27">
        <v>112</v>
      </c>
      <c r="Q117" s="28" t="str">
        <f t="shared" si="1"/>
        <v>No balance</v>
      </c>
      <c r="R117" s="29" t="str" cm="1">
        <f t="array" ref="R117">IFERROR(_xlfn.IFS(Q117="No balance","No balance",$H$9&lt;Q117,$H$9,$H$9&gt;Q117,Q117),"Error")</f>
        <v>No balance</v>
      </c>
      <c r="S117" s="29" t="str" cm="1">
        <f t="array" ref="S117">IFERROR((_xlfn.IFS(R117="No balance","No balance",Q117-R117&gt;=0,Q117-R117)),"Error")</f>
        <v>No balance</v>
      </c>
      <c r="T117" s="30" t="str" cm="1">
        <f t="array" ref="T117">IFERROR(_xlfn.IFS(S117="No balance","No balance",S117&gt;0,ROUNDUP(($D$9/12)*Q117,3),S117&lt;=0,"No balance"),"Error")</f>
        <v>No balance</v>
      </c>
      <c r="U117" s="30" t="str" cm="1">
        <f t="array" ref="U117">IFERROR(_xlfn.IFS(T117="No balance", "No balance",T117&gt;=0,S117+T117),"Error")</f>
        <v>No balance</v>
      </c>
      <c r="V117" s="31" t="str" cm="1">
        <f t="array" ref="V117">IFERROR(_xlfn.IFS(U117="No Balance", "No balance",Q117-U117&gt;=0,Q117-U117,Q117-U117&lt;0,"No balance"),"Error")</f>
        <v>No balance</v>
      </c>
    </row>
    <row r="118" spans="15:22" x14ac:dyDescent="0.2">
      <c r="O118" s="27">
        <v>10</v>
      </c>
      <c r="P118" s="27">
        <v>113</v>
      </c>
      <c r="Q118" s="28" t="str">
        <f t="shared" si="1"/>
        <v>No balance</v>
      </c>
      <c r="R118" s="29" t="str" cm="1">
        <f t="array" ref="R118">IFERROR(_xlfn.IFS(Q118="No balance","No balance",$H$9&lt;Q118,$H$9,$H$9&gt;Q118,Q118),"Error")</f>
        <v>No balance</v>
      </c>
      <c r="S118" s="29" t="str" cm="1">
        <f t="array" ref="S118">IFERROR((_xlfn.IFS(R118="No balance","No balance",Q118-R118&gt;=0,Q118-R118)),"Error")</f>
        <v>No balance</v>
      </c>
      <c r="T118" s="30" t="str" cm="1">
        <f t="array" ref="T118">IFERROR(_xlfn.IFS(S118="No balance","No balance",S118&gt;0,ROUNDUP(($D$9/12)*Q118,3),S118&lt;=0,"No balance"),"Error")</f>
        <v>No balance</v>
      </c>
      <c r="U118" s="30" t="str" cm="1">
        <f t="array" ref="U118">IFERROR(_xlfn.IFS(T118="No balance", "No balance",T118&gt;=0,S118+T118),"Error")</f>
        <v>No balance</v>
      </c>
      <c r="V118" s="31" t="str" cm="1">
        <f t="array" ref="V118">IFERROR(_xlfn.IFS(U118="No Balance", "No balance",Q118-U118&gt;=0,Q118-U118,Q118-U118&lt;0,"No balance"),"Error")</f>
        <v>No balance</v>
      </c>
    </row>
    <row r="119" spans="15:22" x14ac:dyDescent="0.2">
      <c r="O119" s="27">
        <v>10</v>
      </c>
      <c r="P119" s="27">
        <v>114</v>
      </c>
      <c r="Q119" s="28" t="str">
        <f t="shared" si="1"/>
        <v>No balance</v>
      </c>
      <c r="R119" s="29" t="str" cm="1">
        <f t="array" ref="R119">IFERROR(_xlfn.IFS(Q119="No balance","No balance",$H$9&lt;Q119,$H$9,$H$9&gt;Q119,Q119),"Error")</f>
        <v>No balance</v>
      </c>
      <c r="S119" s="29" t="str" cm="1">
        <f t="array" ref="S119">IFERROR((_xlfn.IFS(R119="No balance","No balance",Q119-R119&gt;=0,Q119-R119)),"Error")</f>
        <v>No balance</v>
      </c>
      <c r="T119" s="30" t="str" cm="1">
        <f t="array" ref="T119">IFERROR(_xlfn.IFS(S119="No balance","No balance",S119&gt;0,ROUNDUP(($D$9/12)*Q119,3),S119&lt;=0,"No balance"),"Error")</f>
        <v>No balance</v>
      </c>
      <c r="U119" s="30" t="str" cm="1">
        <f t="array" ref="U119">IFERROR(_xlfn.IFS(T119="No balance", "No balance",T119&gt;=0,S119+T119),"Error")</f>
        <v>No balance</v>
      </c>
      <c r="V119" s="31" t="str" cm="1">
        <f t="array" ref="V119">IFERROR(_xlfn.IFS(U119="No Balance", "No balance",Q119-U119&gt;=0,Q119-U119,Q119-U119&lt;0,"No balance"),"Error")</f>
        <v>No balance</v>
      </c>
    </row>
    <row r="120" spans="15:22" x14ac:dyDescent="0.2">
      <c r="O120" s="27">
        <v>10</v>
      </c>
      <c r="P120" s="27">
        <v>115</v>
      </c>
      <c r="Q120" s="28" t="str">
        <f t="shared" si="1"/>
        <v>No balance</v>
      </c>
      <c r="R120" s="29" t="str" cm="1">
        <f t="array" ref="R120">IFERROR(_xlfn.IFS(Q120="No balance","No balance",$H$9&lt;Q120,$H$9,$H$9&gt;Q120,Q120),"Error")</f>
        <v>No balance</v>
      </c>
      <c r="S120" s="29" t="str" cm="1">
        <f t="array" ref="S120">IFERROR((_xlfn.IFS(R120="No balance","No balance",Q120-R120&gt;=0,Q120-R120)),"Error")</f>
        <v>No balance</v>
      </c>
      <c r="T120" s="30" t="str" cm="1">
        <f t="array" ref="T120">IFERROR(_xlfn.IFS(S120="No balance","No balance",S120&gt;0,ROUNDUP(($D$9/12)*Q120,3),S120&lt;=0,"No balance"),"Error")</f>
        <v>No balance</v>
      </c>
      <c r="U120" s="30" t="str" cm="1">
        <f t="array" ref="U120">IFERROR(_xlfn.IFS(T120="No balance", "No balance",T120&gt;=0,S120+T120),"Error")</f>
        <v>No balance</v>
      </c>
      <c r="V120" s="31" t="str" cm="1">
        <f t="array" ref="V120">IFERROR(_xlfn.IFS(U120="No Balance", "No balance",Q120-U120&gt;=0,Q120-U120,Q120-U120&lt;0,"No balance"),"Error")</f>
        <v>No balance</v>
      </c>
    </row>
    <row r="121" spans="15:22" x14ac:dyDescent="0.2">
      <c r="O121" s="27">
        <v>10</v>
      </c>
      <c r="P121" s="27">
        <v>116</v>
      </c>
      <c r="Q121" s="28" t="str">
        <f t="shared" si="1"/>
        <v>No balance</v>
      </c>
      <c r="R121" s="29" t="str" cm="1">
        <f t="array" ref="R121">IFERROR(_xlfn.IFS(Q121="No balance","No balance",$H$9&lt;Q121,$H$9,$H$9&gt;Q121,Q121),"Error")</f>
        <v>No balance</v>
      </c>
      <c r="S121" s="29" t="str" cm="1">
        <f t="array" ref="S121">IFERROR((_xlfn.IFS(R121="No balance","No balance",Q121-R121&gt;=0,Q121-R121)),"Error")</f>
        <v>No balance</v>
      </c>
      <c r="T121" s="30" t="str" cm="1">
        <f t="array" ref="T121">IFERROR(_xlfn.IFS(S121="No balance","No balance",S121&gt;0,ROUNDUP(($D$9/12)*Q121,3),S121&lt;=0,"No balance"),"Error")</f>
        <v>No balance</v>
      </c>
      <c r="U121" s="30" t="str" cm="1">
        <f t="array" ref="U121">IFERROR(_xlfn.IFS(T121="No balance", "No balance",T121&gt;=0,S121+T121),"Error")</f>
        <v>No balance</v>
      </c>
      <c r="V121" s="31" t="str" cm="1">
        <f t="array" ref="V121">IFERROR(_xlfn.IFS(U121="No Balance", "No balance",Q121-U121&gt;=0,Q121-U121,Q121-U121&lt;0,"No balance"),"Error")</f>
        <v>No balance</v>
      </c>
    </row>
    <row r="122" spans="15:22" x14ac:dyDescent="0.2">
      <c r="O122" s="27">
        <v>10</v>
      </c>
      <c r="P122" s="27">
        <v>117</v>
      </c>
      <c r="Q122" s="28" t="str">
        <f t="shared" si="1"/>
        <v>No balance</v>
      </c>
      <c r="R122" s="29" t="str" cm="1">
        <f t="array" ref="R122">IFERROR(_xlfn.IFS(Q122="No balance","No balance",$H$9&lt;Q122,$H$9,$H$9&gt;Q122,Q122),"Error")</f>
        <v>No balance</v>
      </c>
      <c r="S122" s="29" t="str" cm="1">
        <f t="array" ref="S122">IFERROR((_xlfn.IFS(R122="No balance","No balance",Q122-R122&gt;=0,Q122-R122)),"Error")</f>
        <v>No balance</v>
      </c>
      <c r="T122" s="30" t="str" cm="1">
        <f t="array" ref="T122">IFERROR(_xlfn.IFS(S122="No balance","No balance",S122&gt;0,ROUNDUP(($D$9/12)*Q122,3),S122&lt;=0,"No balance"),"Error")</f>
        <v>No balance</v>
      </c>
      <c r="U122" s="30" t="str" cm="1">
        <f t="array" ref="U122">IFERROR(_xlfn.IFS(T122="No balance", "No balance",T122&gt;=0,S122+T122),"Error")</f>
        <v>No balance</v>
      </c>
      <c r="V122" s="31" t="str" cm="1">
        <f t="array" ref="V122">IFERROR(_xlfn.IFS(U122="No Balance", "No balance",Q122-U122&gt;=0,Q122-U122,Q122-U122&lt;0,"No balance"),"Error")</f>
        <v>No balance</v>
      </c>
    </row>
    <row r="123" spans="15:22" x14ac:dyDescent="0.2">
      <c r="O123" s="27">
        <v>10</v>
      </c>
      <c r="P123" s="27">
        <v>118</v>
      </c>
      <c r="Q123" s="28" t="str">
        <f t="shared" si="1"/>
        <v>No balance</v>
      </c>
      <c r="R123" s="29" t="str" cm="1">
        <f t="array" ref="R123">IFERROR(_xlfn.IFS(Q123="No balance","No balance",$H$9&lt;Q123,$H$9,$H$9&gt;Q123,Q123),"Error")</f>
        <v>No balance</v>
      </c>
      <c r="S123" s="29" t="str" cm="1">
        <f t="array" ref="S123">IFERROR((_xlfn.IFS(R123="No balance","No balance",Q123-R123&gt;=0,Q123-R123)),"Error")</f>
        <v>No balance</v>
      </c>
      <c r="T123" s="30" t="str" cm="1">
        <f t="array" ref="T123">IFERROR(_xlfn.IFS(S123="No balance","No balance",S123&gt;0,ROUNDUP(($D$9/12)*Q123,3),S123&lt;=0,"No balance"),"Error")</f>
        <v>No balance</v>
      </c>
      <c r="U123" s="30" t="str" cm="1">
        <f t="array" ref="U123">IFERROR(_xlfn.IFS(T123="No balance", "No balance",T123&gt;=0,S123+T123),"Error")</f>
        <v>No balance</v>
      </c>
      <c r="V123" s="31" t="str" cm="1">
        <f t="array" ref="V123">IFERROR(_xlfn.IFS(U123="No Balance", "No balance",Q123-U123&gt;=0,Q123-U123,Q123-U123&lt;0,"No balance"),"Error")</f>
        <v>No balance</v>
      </c>
    </row>
    <row r="124" spans="15:22" x14ac:dyDescent="0.2">
      <c r="O124" s="27">
        <v>10</v>
      </c>
      <c r="P124" s="27">
        <v>119</v>
      </c>
      <c r="Q124" s="28" t="str">
        <f t="shared" si="1"/>
        <v>No balance</v>
      </c>
      <c r="R124" s="29" t="str" cm="1">
        <f t="array" ref="R124">IFERROR(_xlfn.IFS(Q124="No balance","No balance",$H$9&lt;Q124,$H$9,$H$9&gt;Q124,Q124),"Error")</f>
        <v>No balance</v>
      </c>
      <c r="S124" s="29" t="str" cm="1">
        <f t="array" ref="S124">IFERROR((_xlfn.IFS(R124="No balance","No balance",Q124-R124&gt;=0,Q124-R124)),"Error")</f>
        <v>No balance</v>
      </c>
      <c r="T124" s="30" t="str" cm="1">
        <f t="array" ref="T124">IFERROR(_xlfn.IFS(S124="No balance","No balance",S124&gt;0,ROUNDUP(($D$9/12)*Q124,3),S124&lt;=0,"No balance"),"Error")</f>
        <v>No balance</v>
      </c>
      <c r="U124" s="30" t="str" cm="1">
        <f t="array" ref="U124">IFERROR(_xlfn.IFS(T124="No balance", "No balance",T124&gt;=0,S124+T124),"Error")</f>
        <v>No balance</v>
      </c>
      <c r="V124" s="31" t="str" cm="1">
        <f t="array" ref="V124">IFERROR(_xlfn.IFS(U124="No Balance", "No balance",Q124-U124&gt;=0,Q124-U124,Q124-U124&lt;0,"No balance"),"Error")</f>
        <v>No balance</v>
      </c>
    </row>
    <row r="125" spans="15:22" x14ac:dyDescent="0.2">
      <c r="O125" s="32">
        <v>10</v>
      </c>
      <c r="P125" s="32">
        <v>120</v>
      </c>
      <c r="Q125" s="33" t="str">
        <f t="shared" si="1"/>
        <v>No balance</v>
      </c>
      <c r="R125" s="34" t="str" cm="1">
        <f t="array" ref="R125">IFERROR(_xlfn.IFS(Q125="No balance","No balance",$H$9&lt;Q125,$H$9,$H$9&gt;Q125,Q125),"Error")</f>
        <v>No balance</v>
      </c>
      <c r="S125" s="34" t="str" cm="1">
        <f t="array" ref="S125">IFERROR((_xlfn.IFS(R125="No balance","No balance",Q125-R125&gt;=0,Q125-R125)),"Error")</f>
        <v>No balance</v>
      </c>
      <c r="T125" s="35" t="str" cm="1">
        <f t="array" ref="T125">IFERROR(_xlfn.IFS(S125="No balance","No balance",S125&gt;0,ROUNDUP(($D$9/12)*Q125,3),S125&lt;=0,"No balance"),"Error")</f>
        <v>No balance</v>
      </c>
      <c r="U125" s="35" t="str" cm="1">
        <f t="array" ref="U125">IFERROR(_xlfn.IFS(T125="No balance", "No balance",T125&gt;=0,S125+T125),"Error")</f>
        <v>No balance</v>
      </c>
      <c r="V125" s="36" t="str" cm="1">
        <f t="array" ref="V125">IFERROR(_xlfn.IFS(U125="No Balance", "No balance",Q125-U125&gt;=0,Q125-U125,Q125-U125&lt;0,"No balance"),"Error")</f>
        <v>No balance</v>
      </c>
    </row>
    <row r="126" spans="15:22" x14ac:dyDescent="0.2">
      <c r="O126" s="22">
        <v>11</v>
      </c>
      <c r="P126" s="22">
        <v>121</v>
      </c>
      <c r="Q126" s="23" t="str">
        <f t="shared" si="1"/>
        <v>No balance</v>
      </c>
      <c r="R126" s="24" t="str" cm="1">
        <f t="array" ref="R126">IFERROR(_xlfn.IFS(Q126="No balance","No balance",$H$9&lt;Q126,$H$9,$H$9&gt;Q126,Q126),"Error")</f>
        <v>No balance</v>
      </c>
      <c r="S126" s="24" t="str" cm="1">
        <f t="array" ref="S126">IFERROR((_xlfn.IFS(R126="No balance","No balance",Q126-R126&gt;=0,Q126-R126)),"Error")</f>
        <v>No balance</v>
      </c>
      <c r="T126" s="25" t="str" cm="1">
        <f t="array" ref="T126">IFERROR(_xlfn.IFS(S126="No balance","No balance",S126&gt;0,ROUNDUP(($D$9/12)*Q126,3),S126&lt;=0,"No balance"),"Error")</f>
        <v>No balance</v>
      </c>
      <c r="U126" s="25" t="str" cm="1">
        <f t="array" ref="U126">IFERROR(_xlfn.IFS(T126="No balance", "No balance",T126&gt;=0,S126+T126),"Error")</f>
        <v>No balance</v>
      </c>
      <c r="V126" s="26" t="str" cm="1">
        <f t="array" ref="V126">IFERROR(_xlfn.IFS(U126="No Balance", "No balance",Q126-U126&gt;=0,Q126-U126,Q126-U126&lt;0,"No balance"),"Error")</f>
        <v>No balance</v>
      </c>
    </row>
    <row r="127" spans="15:22" x14ac:dyDescent="0.2">
      <c r="O127" s="27">
        <v>11</v>
      </c>
      <c r="P127" s="27">
        <v>122</v>
      </c>
      <c r="Q127" s="28" t="str">
        <f t="shared" si="1"/>
        <v>No balance</v>
      </c>
      <c r="R127" s="29" t="str" cm="1">
        <f t="array" ref="R127">IFERROR(_xlfn.IFS(Q127="No balance","No balance",$H$9&lt;Q127,$H$9,$H$9&gt;Q127,Q127),"Error")</f>
        <v>No balance</v>
      </c>
      <c r="S127" s="29" t="str" cm="1">
        <f t="array" ref="S127">IFERROR((_xlfn.IFS(R127="No balance","No balance",Q127-R127&gt;=0,Q127-R127)),"Error")</f>
        <v>No balance</v>
      </c>
      <c r="T127" s="30" t="str" cm="1">
        <f t="array" ref="T127">IFERROR(_xlfn.IFS(S127="No balance","No balance",S127&gt;0,ROUNDUP(($D$9/12)*Q127,3),S127&lt;=0,"No balance"),"Error")</f>
        <v>No balance</v>
      </c>
      <c r="U127" s="30" t="str" cm="1">
        <f t="array" ref="U127">IFERROR(_xlfn.IFS(T127="No balance", "No balance",T127&gt;=0,S127+T127),"Error")</f>
        <v>No balance</v>
      </c>
      <c r="V127" s="31" t="str" cm="1">
        <f t="array" ref="V127">IFERROR(_xlfn.IFS(U127="No Balance", "No balance",Q127-U127&gt;=0,Q127-U127,Q127-U127&lt;0,"No balance"),"Error")</f>
        <v>No balance</v>
      </c>
    </row>
    <row r="128" spans="15:22" x14ac:dyDescent="0.2">
      <c r="O128" s="27">
        <v>11</v>
      </c>
      <c r="P128" s="27">
        <v>123</v>
      </c>
      <c r="Q128" s="28" t="str">
        <f t="shared" ref="Q128:Q191" si="2">U127</f>
        <v>No balance</v>
      </c>
      <c r="R128" s="29" t="str" cm="1">
        <f t="array" ref="R128">IFERROR(_xlfn.IFS(Q128="No balance","No balance",$H$9&lt;Q128,$H$9,$H$9&gt;Q128,Q128),"Error")</f>
        <v>No balance</v>
      </c>
      <c r="S128" s="29" t="str" cm="1">
        <f t="array" ref="S128">IFERROR((_xlfn.IFS(R128="No balance","No balance",Q128-R128&gt;=0,Q128-R128)),"Error")</f>
        <v>No balance</v>
      </c>
      <c r="T128" s="30" t="str" cm="1">
        <f t="array" ref="T128">IFERROR(_xlfn.IFS(S128="No balance","No balance",S128&gt;0,ROUNDUP(($D$9/12)*Q128,3),S128&lt;=0,"No balance"),"Error")</f>
        <v>No balance</v>
      </c>
      <c r="U128" s="30" t="str" cm="1">
        <f t="array" ref="U128">IFERROR(_xlfn.IFS(T128="No balance", "No balance",T128&gt;=0,S128+T128),"Error")</f>
        <v>No balance</v>
      </c>
      <c r="V128" s="31" t="str" cm="1">
        <f t="array" ref="V128">IFERROR(_xlfn.IFS(U128="No Balance", "No balance",Q128-U128&gt;=0,Q128-U128,Q128-U128&lt;0,"No balance"),"Error")</f>
        <v>No balance</v>
      </c>
    </row>
    <row r="129" spans="15:22" x14ac:dyDescent="0.2">
      <c r="O129" s="27">
        <v>11</v>
      </c>
      <c r="P129" s="27">
        <v>124</v>
      </c>
      <c r="Q129" s="28" t="str">
        <f t="shared" si="2"/>
        <v>No balance</v>
      </c>
      <c r="R129" s="29" t="str" cm="1">
        <f t="array" ref="R129">IFERROR(_xlfn.IFS(Q129="No balance","No balance",$H$9&lt;Q129,$H$9,$H$9&gt;Q129,Q129),"Error")</f>
        <v>No balance</v>
      </c>
      <c r="S129" s="29" t="str" cm="1">
        <f t="array" ref="S129">IFERROR((_xlfn.IFS(R129="No balance","No balance",Q129-R129&gt;=0,Q129-R129)),"Error")</f>
        <v>No balance</v>
      </c>
      <c r="T129" s="30" t="str" cm="1">
        <f t="array" ref="T129">IFERROR(_xlfn.IFS(S129="No balance","No balance",S129&gt;0,ROUNDUP(($D$9/12)*Q129,3),S129&lt;=0,"No balance"),"Error")</f>
        <v>No balance</v>
      </c>
      <c r="U129" s="30" t="str" cm="1">
        <f t="array" ref="U129">IFERROR(_xlfn.IFS(T129="No balance", "No balance",T129&gt;=0,S129+T129),"Error")</f>
        <v>No balance</v>
      </c>
      <c r="V129" s="31" t="str" cm="1">
        <f t="array" ref="V129">IFERROR(_xlfn.IFS(U129="No Balance", "No balance",Q129-U129&gt;=0,Q129-U129,Q129-U129&lt;0,"No balance"),"Error")</f>
        <v>No balance</v>
      </c>
    </row>
    <row r="130" spans="15:22" x14ac:dyDescent="0.2">
      <c r="O130" s="27">
        <v>11</v>
      </c>
      <c r="P130" s="27">
        <v>125</v>
      </c>
      <c r="Q130" s="28" t="str">
        <f t="shared" si="2"/>
        <v>No balance</v>
      </c>
      <c r="R130" s="29" t="str" cm="1">
        <f t="array" ref="R130">IFERROR(_xlfn.IFS(Q130="No balance","No balance",$H$9&lt;Q130,$H$9,$H$9&gt;Q130,Q130),"Error")</f>
        <v>No balance</v>
      </c>
      <c r="S130" s="29" t="str" cm="1">
        <f t="array" ref="S130">IFERROR((_xlfn.IFS(R130="No balance","No balance",Q130-R130&gt;=0,Q130-R130)),"Error")</f>
        <v>No balance</v>
      </c>
      <c r="T130" s="30" t="str" cm="1">
        <f t="array" ref="T130">IFERROR(_xlfn.IFS(S130="No balance","No balance",S130&gt;0,ROUNDUP(($D$9/12)*Q130,3),S130&lt;=0,"No balance"),"Error")</f>
        <v>No balance</v>
      </c>
      <c r="U130" s="30" t="str" cm="1">
        <f t="array" ref="U130">IFERROR(_xlfn.IFS(T130="No balance", "No balance",T130&gt;=0,S130+T130),"Error")</f>
        <v>No balance</v>
      </c>
      <c r="V130" s="31" t="str" cm="1">
        <f t="array" ref="V130">IFERROR(_xlfn.IFS(U130="No Balance", "No balance",Q130-U130&gt;=0,Q130-U130,Q130-U130&lt;0,"No balance"),"Error")</f>
        <v>No balance</v>
      </c>
    </row>
    <row r="131" spans="15:22" x14ac:dyDescent="0.2">
      <c r="O131" s="27">
        <v>11</v>
      </c>
      <c r="P131" s="27">
        <v>126</v>
      </c>
      <c r="Q131" s="28" t="str">
        <f t="shared" si="2"/>
        <v>No balance</v>
      </c>
      <c r="R131" s="29" t="str" cm="1">
        <f t="array" ref="R131">IFERROR(_xlfn.IFS(Q131="No balance","No balance",$H$9&lt;Q131,$H$9,$H$9&gt;Q131,Q131),"Error")</f>
        <v>No balance</v>
      </c>
      <c r="S131" s="29" t="str" cm="1">
        <f t="array" ref="S131">IFERROR((_xlfn.IFS(R131="No balance","No balance",Q131-R131&gt;=0,Q131-R131)),"Error")</f>
        <v>No balance</v>
      </c>
      <c r="T131" s="30" t="str" cm="1">
        <f t="array" ref="T131">IFERROR(_xlfn.IFS(S131="No balance","No balance",S131&gt;0,ROUNDUP(($D$9/12)*Q131,3),S131&lt;=0,"No balance"),"Error")</f>
        <v>No balance</v>
      </c>
      <c r="U131" s="30" t="str" cm="1">
        <f t="array" ref="U131">IFERROR(_xlfn.IFS(T131="No balance", "No balance",T131&gt;=0,S131+T131),"Error")</f>
        <v>No balance</v>
      </c>
      <c r="V131" s="31" t="str" cm="1">
        <f t="array" ref="V131">IFERROR(_xlfn.IFS(U131="No Balance", "No balance",Q131-U131&gt;=0,Q131-U131,Q131-U131&lt;0,"No balance"),"Error")</f>
        <v>No balance</v>
      </c>
    </row>
    <row r="132" spans="15:22" x14ac:dyDescent="0.2">
      <c r="O132" s="27">
        <v>11</v>
      </c>
      <c r="P132" s="27">
        <v>127</v>
      </c>
      <c r="Q132" s="28" t="str">
        <f t="shared" si="2"/>
        <v>No balance</v>
      </c>
      <c r="R132" s="29" t="str" cm="1">
        <f t="array" ref="R132">IFERROR(_xlfn.IFS(Q132="No balance","No balance",$H$9&lt;Q132,$H$9,$H$9&gt;Q132,Q132),"Error")</f>
        <v>No balance</v>
      </c>
      <c r="S132" s="29" t="str" cm="1">
        <f t="array" ref="S132">IFERROR((_xlfn.IFS(R132="No balance","No balance",Q132-R132&gt;=0,Q132-R132)),"Error")</f>
        <v>No balance</v>
      </c>
      <c r="T132" s="30" t="str" cm="1">
        <f t="array" ref="T132">IFERROR(_xlfn.IFS(S132="No balance","No balance",S132&gt;0,ROUNDUP(($D$9/12)*Q132,3),S132&lt;=0,"No balance"),"Error")</f>
        <v>No balance</v>
      </c>
      <c r="U132" s="30" t="str" cm="1">
        <f t="array" ref="U132">IFERROR(_xlfn.IFS(T132="No balance", "No balance",T132&gt;=0,S132+T132),"Error")</f>
        <v>No balance</v>
      </c>
      <c r="V132" s="31" t="str" cm="1">
        <f t="array" ref="V132">IFERROR(_xlfn.IFS(U132="No Balance", "No balance",Q132-U132&gt;=0,Q132-U132,Q132-U132&lt;0,"No balance"),"Error")</f>
        <v>No balance</v>
      </c>
    </row>
    <row r="133" spans="15:22" x14ac:dyDescent="0.2">
      <c r="O133" s="27">
        <v>11</v>
      </c>
      <c r="P133" s="27">
        <v>128</v>
      </c>
      <c r="Q133" s="28" t="str">
        <f t="shared" si="2"/>
        <v>No balance</v>
      </c>
      <c r="R133" s="29" t="str" cm="1">
        <f t="array" ref="R133">IFERROR(_xlfn.IFS(Q133="No balance","No balance",$H$9&lt;Q133,$H$9,$H$9&gt;Q133,Q133),"Error")</f>
        <v>No balance</v>
      </c>
      <c r="S133" s="29" t="str" cm="1">
        <f t="array" ref="S133">IFERROR((_xlfn.IFS(R133="No balance","No balance",Q133-R133&gt;=0,Q133-R133)),"Error")</f>
        <v>No balance</v>
      </c>
      <c r="T133" s="30" t="str" cm="1">
        <f t="array" ref="T133">IFERROR(_xlfn.IFS(S133="No balance","No balance",S133&gt;0,ROUNDUP(($D$9/12)*Q133,3),S133&lt;=0,"No balance"),"Error")</f>
        <v>No balance</v>
      </c>
      <c r="U133" s="30" t="str" cm="1">
        <f t="array" ref="U133">IFERROR(_xlfn.IFS(T133="No balance", "No balance",T133&gt;=0,S133+T133),"Error")</f>
        <v>No balance</v>
      </c>
      <c r="V133" s="31" t="str" cm="1">
        <f t="array" ref="V133">IFERROR(_xlfn.IFS(U133="No Balance", "No balance",Q133-U133&gt;=0,Q133-U133,Q133-U133&lt;0,"No balance"),"Error")</f>
        <v>No balance</v>
      </c>
    </row>
    <row r="134" spans="15:22" x14ac:dyDescent="0.2">
      <c r="O134" s="27">
        <v>11</v>
      </c>
      <c r="P134" s="27">
        <v>129</v>
      </c>
      <c r="Q134" s="28" t="str">
        <f t="shared" si="2"/>
        <v>No balance</v>
      </c>
      <c r="R134" s="29" t="str" cm="1">
        <f t="array" ref="R134">IFERROR(_xlfn.IFS(Q134="No balance","No balance",$H$9&lt;Q134,$H$9,$H$9&gt;Q134,Q134),"Error")</f>
        <v>No balance</v>
      </c>
      <c r="S134" s="29" t="str" cm="1">
        <f t="array" ref="S134">IFERROR((_xlfn.IFS(R134="No balance","No balance",Q134-R134&gt;=0,Q134-R134)),"Error")</f>
        <v>No balance</v>
      </c>
      <c r="T134" s="30" t="str" cm="1">
        <f t="array" ref="T134">IFERROR(_xlfn.IFS(S134="No balance","No balance",S134&gt;0,ROUNDUP(($D$9/12)*Q134,3),S134&lt;=0,"No balance"),"Error")</f>
        <v>No balance</v>
      </c>
      <c r="U134" s="30" t="str" cm="1">
        <f t="array" ref="U134">IFERROR(_xlfn.IFS(T134="No balance", "No balance",T134&gt;=0,S134+T134),"Error")</f>
        <v>No balance</v>
      </c>
      <c r="V134" s="31" t="str" cm="1">
        <f t="array" ref="V134">IFERROR(_xlfn.IFS(U134="No Balance", "No balance",Q134-U134&gt;=0,Q134-U134,Q134-U134&lt;0,"No balance"),"Error")</f>
        <v>No balance</v>
      </c>
    </row>
    <row r="135" spans="15:22" x14ac:dyDescent="0.2">
      <c r="O135" s="27">
        <v>11</v>
      </c>
      <c r="P135" s="27">
        <v>130</v>
      </c>
      <c r="Q135" s="28" t="str">
        <f t="shared" si="2"/>
        <v>No balance</v>
      </c>
      <c r="R135" s="29" t="str" cm="1">
        <f t="array" ref="R135">IFERROR(_xlfn.IFS(Q135="No balance","No balance",$H$9&lt;Q135,$H$9,$H$9&gt;Q135,Q135),"Error")</f>
        <v>No balance</v>
      </c>
      <c r="S135" s="29" t="str" cm="1">
        <f t="array" ref="S135">IFERROR((_xlfn.IFS(R135="No balance","No balance",Q135-R135&gt;=0,Q135-R135)),"Error")</f>
        <v>No balance</v>
      </c>
      <c r="T135" s="30" t="str" cm="1">
        <f t="array" ref="T135">IFERROR(_xlfn.IFS(S135="No balance","No balance",S135&gt;0,ROUNDUP(($D$9/12)*Q135,3),S135&lt;=0,"No balance"),"Error")</f>
        <v>No balance</v>
      </c>
      <c r="U135" s="30" t="str" cm="1">
        <f t="array" ref="U135">IFERROR(_xlfn.IFS(T135="No balance", "No balance",T135&gt;=0,S135+T135),"Error")</f>
        <v>No balance</v>
      </c>
      <c r="V135" s="31" t="str" cm="1">
        <f t="array" ref="V135">IFERROR(_xlfn.IFS(U135="No Balance", "No balance",Q135-U135&gt;=0,Q135-U135,Q135-U135&lt;0,"No balance"),"Error")</f>
        <v>No balance</v>
      </c>
    </row>
    <row r="136" spans="15:22" x14ac:dyDescent="0.2">
      <c r="O136" s="27">
        <v>11</v>
      </c>
      <c r="P136" s="27">
        <v>131</v>
      </c>
      <c r="Q136" s="28" t="str">
        <f t="shared" si="2"/>
        <v>No balance</v>
      </c>
      <c r="R136" s="29" t="str" cm="1">
        <f t="array" ref="R136">IFERROR(_xlfn.IFS(Q136="No balance","No balance",$H$9&lt;Q136,$H$9,$H$9&gt;Q136,Q136),"Error")</f>
        <v>No balance</v>
      </c>
      <c r="S136" s="29" t="str" cm="1">
        <f t="array" ref="S136">IFERROR((_xlfn.IFS(R136="No balance","No balance",Q136-R136&gt;=0,Q136-R136)),"Error")</f>
        <v>No balance</v>
      </c>
      <c r="T136" s="30" t="str" cm="1">
        <f t="array" ref="T136">IFERROR(_xlfn.IFS(S136="No balance","No balance",S136&gt;0,ROUNDUP(($D$9/12)*Q136,3),S136&lt;=0,"No balance"),"Error")</f>
        <v>No balance</v>
      </c>
      <c r="U136" s="30" t="str" cm="1">
        <f t="array" ref="U136">IFERROR(_xlfn.IFS(T136="No balance", "No balance",T136&gt;=0,S136+T136),"Error")</f>
        <v>No balance</v>
      </c>
      <c r="V136" s="31" t="str" cm="1">
        <f t="array" ref="V136">IFERROR(_xlfn.IFS(U136="No Balance", "No balance",Q136-U136&gt;=0,Q136-U136,Q136-U136&lt;0,"No balance"),"Error")</f>
        <v>No balance</v>
      </c>
    </row>
    <row r="137" spans="15:22" x14ac:dyDescent="0.2">
      <c r="O137" s="32">
        <v>11</v>
      </c>
      <c r="P137" s="32">
        <v>132</v>
      </c>
      <c r="Q137" s="33" t="str">
        <f t="shared" si="2"/>
        <v>No balance</v>
      </c>
      <c r="R137" s="34" t="str" cm="1">
        <f t="array" ref="R137">IFERROR(_xlfn.IFS(Q137="No balance","No balance",$H$9&lt;Q137,$H$9,$H$9&gt;Q137,Q137),"Error")</f>
        <v>No balance</v>
      </c>
      <c r="S137" s="34" t="str" cm="1">
        <f t="array" ref="S137">IFERROR((_xlfn.IFS(R137="No balance","No balance",Q137-R137&gt;=0,Q137-R137)),"Error")</f>
        <v>No balance</v>
      </c>
      <c r="T137" s="35" t="str" cm="1">
        <f t="array" ref="T137">IFERROR(_xlfn.IFS(S137="No balance","No balance",S137&gt;0,ROUNDUP(($D$9/12)*Q137,3),S137&lt;=0,"No balance"),"Error")</f>
        <v>No balance</v>
      </c>
      <c r="U137" s="35" t="str" cm="1">
        <f t="array" ref="U137">IFERROR(_xlfn.IFS(T137="No balance", "No balance",T137&gt;=0,S137+T137),"Error")</f>
        <v>No balance</v>
      </c>
      <c r="V137" s="36" t="str" cm="1">
        <f t="array" ref="V137">IFERROR(_xlfn.IFS(U137="No Balance", "No balance",Q137-U137&gt;=0,Q137-U137,Q137-U137&lt;0,"No balance"),"Error")</f>
        <v>No balance</v>
      </c>
    </row>
    <row r="138" spans="15:22" x14ac:dyDescent="0.2">
      <c r="O138" s="22">
        <v>12</v>
      </c>
      <c r="P138" s="22">
        <v>133</v>
      </c>
      <c r="Q138" s="23" t="str">
        <f t="shared" si="2"/>
        <v>No balance</v>
      </c>
      <c r="R138" s="24" t="str" cm="1">
        <f t="array" ref="R138">IFERROR(_xlfn.IFS(Q138="No balance","No balance",$H$9&lt;Q138,$H$9,$H$9&gt;Q138,Q138),"Error")</f>
        <v>No balance</v>
      </c>
      <c r="S138" s="24" t="str" cm="1">
        <f t="array" ref="S138">IFERROR((_xlfn.IFS(R138="No balance","No balance",Q138-R138&gt;=0,Q138-R138)),"Error")</f>
        <v>No balance</v>
      </c>
      <c r="T138" s="25" t="str" cm="1">
        <f t="array" ref="T138">IFERROR(_xlfn.IFS(S138="No balance","No balance",S138&gt;0,ROUNDUP(($D$9/12)*Q138,3),S138&lt;=0,"No balance"),"Error")</f>
        <v>No balance</v>
      </c>
      <c r="U138" s="25" t="str" cm="1">
        <f t="array" ref="U138">IFERROR(_xlfn.IFS(T138="No balance", "No balance",T138&gt;=0,S138+T138),"Error")</f>
        <v>No balance</v>
      </c>
      <c r="V138" s="26" t="str" cm="1">
        <f t="array" ref="V138">IFERROR(_xlfn.IFS(U138="No Balance", "No balance",Q138-U138&gt;=0,Q138-U138,Q138-U138&lt;0,"No balance"),"Error")</f>
        <v>No balance</v>
      </c>
    </row>
    <row r="139" spans="15:22" x14ac:dyDescent="0.2">
      <c r="O139" s="27">
        <v>12</v>
      </c>
      <c r="P139" s="27">
        <v>134</v>
      </c>
      <c r="Q139" s="28" t="str">
        <f t="shared" si="2"/>
        <v>No balance</v>
      </c>
      <c r="R139" s="29" t="str" cm="1">
        <f t="array" ref="R139">IFERROR(_xlfn.IFS(Q139="No balance","No balance",$H$9&lt;Q139,$H$9,$H$9&gt;Q139,Q139),"Error")</f>
        <v>No balance</v>
      </c>
      <c r="S139" s="29" t="str" cm="1">
        <f t="array" ref="S139">IFERROR((_xlfn.IFS(R139="No balance","No balance",Q139-R139&gt;=0,Q139-R139)),"Error")</f>
        <v>No balance</v>
      </c>
      <c r="T139" s="30" t="str" cm="1">
        <f t="array" ref="T139">IFERROR(_xlfn.IFS(S139="No balance","No balance",S139&gt;0,ROUNDUP(($D$9/12)*Q139,3),S139&lt;=0,"No balance"),"Error")</f>
        <v>No balance</v>
      </c>
      <c r="U139" s="30" t="str" cm="1">
        <f t="array" ref="U139">IFERROR(_xlfn.IFS(T139="No balance", "No balance",T139&gt;=0,S139+T139),"Error")</f>
        <v>No balance</v>
      </c>
      <c r="V139" s="31" t="str" cm="1">
        <f t="array" ref="V139">IFERROR(_xlfn.IFS(U139="No Balance", "No balance",Q139-U139&gt;=0,Q139-U139,Q139-U139&lt;0,"No balance"),"Error")</f>
        <v>No balance</v>
      </c>
    </row>
    <row r="140" spans="15:22" x14ac:dyDescent="0.2">
      <c r="O140" s="27">
        <v>12</v>
      </c>
      <c r="P140" s="27">
        <v>135</v>
      </c>
      <c r="Q140" s="28" t="str">
        <f t="shared" si="2"/>
        <v>No balance</v>
      </c>
      <c r="R140" s="29" t="str" cm="1">
        <f t="array" ref="R140">IFERROR(_xlfn.IFS(Q140="No balance","No balance",$H$9&lt;Q140,$H$9,$H$9&gt;Q140,Q140),"Error")</f>
        <v>No balance</v>
      </c>
      <c r="S140" s="29" t="str" cm="1">
        <f t="array" ref="S140">IFERROR((_xlfn.IFS(R140="No balance","No balance",Q140-R140&gt;=0,Q140-R140)),"Error")</f>
        <v>No balance</v>
      </c>
      <c r="T140" s="30" t="str" cm="1">
        <f t="array" ref="T140">IFERROR(_xlfn.IFS(S140="No balance","No balance",S140&gt;0,ROUNDUP(($D$9/12)*Q140,3),S140&lt;=0,"No balance"),"Error")</f>
        <v>No balance</v>
      </c>
      <c r="U140" s="30" t="str" cm="1">
        <f t="array" ref="U140">IFERROR(_xlfn.IFS(T140="No balance", "No balance",T140&gt;=0,S140+T140),"Error")</f>
        <v>No balance</v>
      </c>
      <c r="V140" s="31" t="str" cm="1">
        <f t="array" ref="V140">IFERROR(_xlfn.IFS(U140="No Balance", "No balance",Q140-U140&gt;=0,Q140-U140,Q140-U140&lt;0,"No balance"),"Error")</f>
        <v>No balance</v>
      </c>
    </row>
    <row r="141" spans="15:22" x14ac:dyDescent="0.2">
      <c r="O141" s="27">
        <v>12</v>
      </c>
      <c r="P141" s="27">
        <v>136</v>
      </c>
      <c r="Q141" s="28" t="str">
        <f t="shared" si="2"/>
        <v>No balance</v>
      </c>
      <c r="R141" s="29" t="str" cm="1">
        <f t="array" ref="R141">IFERROR(_xlfn.IFS(Q141="No balance","No balance",$H$9&lt;Q141,$H$9,$H$9&gt;Q141,Q141),"Error")</f>
        <v>No balance</v>
      </c>
      <c r="S141" s="29" t="str" cm="1">
        <f t="array" ref="S141">IFERROR((_xlfn.IFS(R141="No balance","No balance",Q141-R141&gt;=0,Q141-R141)),"Error")</f>
        <v>No balance</v>
      </c>
      <c r="T141" s="30" t="str" cm="1">
        <f t="array" ref="T141">IFERROR(_xlfn.IFS(S141="No balance","No balance",S141&gt;0,ROUNDUP(($D$9/12)*Q141,3),S141&lt;=0,"No balance"),"Error")</f>
        <v>No balance</v>
      </c>
      <c r="U141" s="30" t="str" cm="1">
        <f t="array" ref="U141">IFERROR(_xlfn.IFS(T141="No balance", "No balance",T141&gt;=0,S141+T141),"Error")</f>
        <v>No balance</v>
      </c>
      <c r="V141" s="31" t="str" cm="1">
        <f t="array" ref="V141">IFERROR(_xlfn.IFS(U141="No Balance", "No balance",Q141-U141&gt;=0,Q141-U141,Q141-U141&lt;0,"No balance"),"Error")</f>
        <v>No balance</v>
      </c>
    </row>
    <row r="142" spans="15:22" x14ac:dyDescent="0.2">
      <c r="O142" s="27">
        <v>12</v>
      </c>
      <c r="P142" s="27">
        <v>137</v>
      </c>
      <c r="Q142" s="28" t="str">
        <f t="shared" si="2"/>
        <v>No balance</v>
      </c>
      <c r="R142" s="29" t="str" cm="1">
        <f t="array" ref="R142">IFERROR(_xlfn.IFS(Q142="No balance","No balance",$H$9&lt;Q142,$H$9,$H$9&gt;Q142,Q142),"Error")</f>
        <v>No balance</v>
      </c>
      <c r="S142" s="29" t="str" cm="1">
        <f t="array" ref="S142">IFERROR((_xlfn.IFS(R142="No balance","No balance",Q142-R142&gt;=0,Q142-R142)),"Error")</f>
        <v>No balance</v>
      </c>
      <c r="T142" s="30" t="str" cm="1">
        <f t="array" ref="T142">IFERROR(_xlfn.IFS(S142="No balance","No balance",S142&gt;0,ROUNDUP(($D$9/12)*Q142,3),S142&lt;=0,"No balance"),"Error")</f>
        <v>No balance</v>
      </c>
      <c r="U142" s="30" t="str" cm="1">
        <f t="array" ref="U142">IFERROR(_xlfn.IFS(T142="No balance", "No balance",T142&gt;=0,S142+T142),"Error")</f>
        <v>No balance</v>
      </c>
      <c r="V142" s="31" t="str" cm="1">
        <f t="array" ref="V142">IFERROR(_xlfn.IFS(U142="No Balance", "No balance",Q142-U142&gt;=0,Q142-U142,Q142-U142&lt;0,"No balance"),"Error")</f>
        <v>No balance</v>
      </c>
    </row>
    <row r="143" spans="15:22" x14ac:dyDescent="0.2">
      <c r="O143" s="27">
        <v>12</v>
      </c>
      <c r="P143" s="27">
        <v>138</v>
      </c>
      <c r="Q143" s="28" t="str">
        <f t="shared" si="2"/>
        <v>No balance</v>
      </c>
      <c r="R143" s="29" t="str" cm="1">
        <f t="array" ref="R143">IFERROR(_xlfn.IFS(Q143="No balance","No balance",$H$9&lt;Q143,$H$9,$H$9&gt;Q143,Q143),"Error")</f>
        <v>No balance</v>
      </c>
      <c r="S143" s="29" t="str" cm="1">
        <f t="array" ref="S143">IFERROR((_xlfn.IFS(R143="No balance","No balance",Q143-R143&gt;=0,Q143-R143)),"Error")</f>
        <v>No balance</v>
      </c>
      <c r="T143" s="30" t="str" cm="1">
        <f t="array" ref="T143">IFERROR(_xlfn.IFS(S143="No balance","No balance",S143&gt;0,ROUNDUP(($D$9/12)*Q143,3),S143&lt;=0,"No balance"),"Error")</f>
        <v>No balance</v>
      </c>
      <c r="U143" s="30" t="str" cm="1">
        <f t="array" ref="U143">IFERROR(_xlfn.IFS(T143="No balance", "No balance",T143&gt;=0,S143+T143),"Error")</f>
        <v>No balance</v>
      </c>
      <c r="V143" s="31" t="str" cm="1">
        <f t="array" ref="V143">IFERROR(_xlfn.IFS(U143="No Balance", "No balance",Q143-U143&gt;=0,Q143-U143,Q143-U143&lt;0,"No balance"),"Error")</f>
        <v>No balance</v>
      </c>
    </row>
    <row r="144" spans="15:22" x14ac:dyDescent="0.2">
      <c r="O144" s="27">
        <v>12</v>
      </c>
      <c r="P144" s="27">
        <v>139</v>
      </c>
      <c r="Q144" s="28" t="str">
        <f t="shared" si="2"/>
        <v>No balance</v>
      </c>
      <c r="R144" s="29" t="str" cm="1">
        <f t="array" ref="R144">IFERROR(_xlfn.IFS(Q144="No balance","No balance",$H$9&lt;Q144,$H$9,$H$9&gt;Q144,Q144),"Error")</f>
        <v>No balance</v>
      </c>
      <c r="S144" s="29" t="str" cm="1">
        <f t="array" ref="S144">IFERROR((_xlfn.IFS(R144="No balance","No balance",Q144-R144&gt;=0,Q144-R144)),"Error")</f>
        <v>No balance</v>
      </c>
      <c r="T144" s="30" t="str" cm="1">
        <f t="array" ref="T144">IFERROR(_xlfn.IFS(S144="No balance","No balance",S144&gt;0,ROUNDUP(($D$9/12)*Q144,3),S144&lt;=0,"No balance"),"Error")</f>
        <v>No balance</v>
      </c>
      <c r="U144" s="30" t="str" cm="1">
        <f t="array" ref="U144">IFERROR(_xlfn.IFS(T144="No balance", "No balance",T144&gt;=0,S144+T144),"Error")</f>
        <v>No balance</v>
      </c>
      <c r="V144" s="31" t="str" cm="1">
        <f t="array" ref="V144">IFERROR(_xlfn.IFS(U144="No Balance", "No balance",Q144-U144&gt;=0,Q144-U144,Q144-U144&lt;0,"No balance"),"Error")</f>
        <v>No balance</v>
      </c>
    </row>
    <row r="145" spans="15:22" x14ac:dyDescent="0.2">
      <c r="O145" s="27">
        <v>12</v>
      </c>
      <c r="P145" s="27">
        <v>140</v>
      </c>
      <c r="Q145" s="28" t="str">
        <f t="shared" si="2"/>
        <v>No balance</v>
      </c>
      <c r="R145" s="29" t="str" cm="1">
        <f t="array" ref="R145">IFERROR(_xlfn.IFS(Q145="No balance","No balance",$H$9&lt;Q145,$H$9,$H$9&gt;Q145,Q145),"Error")</f>
        <v>No balance</v>
      </c>
      <c r="S145" s="29" t="str" cm="1">
        <f t="array" ref="S145">IFERROR((_xlfn.IFS(R145="No balance","No balance",Q145-R145&gt;=0,Q145-R145)),"Error")</f>
        <v>No balance</v>
      </c>
      <c r="T145" s="30" t="str" cm="1">
        <f t="array" ref="T145">IFERROR(_xlfn.IFS(S145="No balance","No balance",S145&gt;0,ROUNDUP(($D$9/12)*Q145,3),S145&lt;=0,"No balance"),"Error")</f>
        <v>No balance</v>
      </c>
      <c r="U145" s="30" t="str" cm="1">
        <f t="array" ref="U145">IFERROR(_xlfn.IFS(T145="No balance", "No balance",T145&gt;=0,S145+T145),"Error")</f>
        <v>No balance</v>
      </c>
      <c r="V145" s="31" t="str" cm="1">
        <f t="array" ref="V145">IFERROR(_xlfn.IFS(U145="No Balance", "No balance",Q145-U145&gt;=0,Q145-U145,Q145-U145&lt;0,"No balance"),"Error")</f>
        <v>No balance</v>
      </c>
    </row>
    <row r="146" spans="15:22" x14ac:dyDescent="0.2">
      <c r="O146" s="27">
        <v>12</v>
      </c>
      <c r="P146" s="27">
        <v>141</v>
      </c>
      <c r="Q146" s="28" t="str">
        <f t="shared" si="2"/>
        <v>No balance</v>
      </c>
      <c r="R146" s="29" t="str" cm="1">
        <f t="array" ref="R146">IFERROR(_xlfn.IFS(Q146="No balance","No balance",$H$9&lt;Q146,$H$9,$H$9&gt;Q146,Q146),"Error")</f>
        <v>No balance</v>
      </c>
      <c r="S146" s="29" t="str" cm="1">
        <f t="array" ref="S146">IFERROR((_xlfn.IFS(R146="No balance","No balance",Q146-R146&gt;=0,Q146-R146)),"Error")</f>
        <v>No balance</v>
      </c>
      <c r="T146" s="30" t="str" cm="1">
        <f t="array" ref="T146">IFERROR(_xlfn.IFS(S146="No balance","No balance",S146&gt;0,ROUNDUP(($D$9/12)*Q146,3),S146&lt;=0,"No balance"),"Error")</f>
        <v>No balance</v>
      </c>
      <c r="U146" s="30" t="str" cm="1">
        <f t="array" ref="U146">IFERROR(_xlfn.IFS(T146="No balance", "No balance",T146&gt;=0,S146+T146),"Error")</f>
        <v>No balance</v>
      </c>
      <c r="V146" s="31" t="str" cm="1">
        <f t="array" ref="V146">IFERROR(_xlfn.IFS(U146="No Balance", "No balance",Q146-U146&gt;=0,Q146-U146,Q146-U146&lt;0,"No balance"),"Error")</f>
        <v>No balance</v>
      </c>
    </row>
    <row r="147" spans="15:22" x14ac:dyDescent="0.2">
      <c r="O147" s="27">
        <v>12</v>
      </c>
      <c r="P147" s="27">
        <v>142</v>
      </c>
      <c r="Q147" s="28" t="str">
        <f t="shared" si="2"/>
        <v>No balance</v>
      </c>
      <c r="R147" s="29" t="str" cm="1">
        <f t="array" ref="R147">IFERROR(_xlfn.IFS(Q147="No balance","No balance",$H$9&lt;Q147,$H$9,$H$9&gt;Q147,Q147),"Error")</f>
        <v>No balance</v>
      </c>
      <c r="S147" s="29" t="str" cm="1">
        <f t="array" ref="S147">IFERROR((_xlfn.IFS(R147="No balance","No balance",Q147-R147&gt;=0,Q147-R147)),"Error")</f>
        <v>No balance</v>
      </c>
      <c r="T147" s="30" t="str" cm="1">
        <f t="array" ref="T147">IFERROR(_xlfn.IFS(S147="No balance","No balance",S147&gt;0,ROUNDUP(($D$9/12)*Q147,3),S147&lt;=0,"No balance"),"Error")</f>
        <v>No balance</v>
      </c>
      <c r="U147" s="30" t="str" cm="1">
        <f t="array" ref="U147">IFERROR(_xlfn.IFS(T147="No balance", "No balance",T147&gt;=0,S147+T147),"Error")</f>
        <v>No balance</v>
      </c>
      <c r="V147" s="31" t="str" cm="1">
        <f t="array" ref="V147">IFERROR(_xlfn.IFS(U147="No Balance", "No balance",Q147-U147&gt;=0,Q147-U147,Q147-U147&lt;0,"No balance"),"Error")</f>
        <v>No balance</v>
      </c>
    </row>
    <row r="148" spans="15:22" x14ac:dyDescent="0.2">
      <c r="O148" s="27">
        <v>12</v>
      </c>
      <c r="P148" s="27">
        <v>143</v>
      </c>
      <c r="Q148" s="28" t="str">
        <f t="shared" si="2"/>
        <v>No balance</v>
      </c>
      <c r="R148" s="29" t="str" cm="1">
        <f t="array" ref="R148">IFERROR(_xlfn.IFS(Q148="No balance","No balance",$H$9&lt;Q148,$H$9,$H$9&gt;Q148,Q148),"Error")</f>
        <v>No balance</v>
      </c>
      <c r="S148" s="29" t="str" cm="1">
        <f t="array" ref="S148">IFERROR((_xlfn.IFS(R148="No balance","No balance",Q148-R148&gt;=0,Q148-R148)),"Error")</f>
        <v>No balance</v>
      </c>
      <c r="T148" s="30" t="str" cm="1">
        <f t="array" ref="T148">IFERROR(_xlfn.IFS(S148="No balance","No balance",S148&gt;0,ROUNDUP(($D$9/12)*Q148,3),S148&lt;=0,"No balance"),"Error")</f>
        <v>No balance</v>
      </c>
      <c r="U148" s="30" t="str" cm="1">
        <f t="array" ref="U148">IFERROR(_xlfn.IFS(T148="No balance", "No balance",T148&gt;=0,S148+T148),"Error")</f>
        <v>No balance</v>
      </c>
      <c r="V148" s="31" t="str" cm="1">
        <f t="array" ref="V148">IFERROR(_xlfn.IFS(U148="No Balance", "No balance",Q148-U148&gt;=0,Q148-U148,Q148-U148&lt;0,"No balance"),"Error")</f>
        <v>No balance</v>
      </c>
    </row>
    <row r="149" spans="15:22" x14ac:dyDescent="0.2">
      <c r="O149" s="32">
        <v>12</v>
      </c>
      <c r="P149" s="32">
        <v>144</v>
      </c>
      <c r="Q149" s="33" t="str">
        <f t="shared" si="2"/>
        <v>No balance</v>
      </c>
      <c r="R149" s="34" t="str" cm="1">
        <f t="array" ref="R149">IFERROR(_xlfn.IFS(Q149="No balance","No balance",$H$9&lt;Q149,$H$9,$H$9&gt;Q149,Q149),"Error")</f>
        <v>No balance</v>
      </c>
      <c r="S149" s="34" t="str" cm="1">
        <f t="array" ref="S149">IFERROR((_xlfn.IFS(R149="No balance","No balance",Q149-R149&gt;=0,Q149-R149)),"Error")</f>
        <v>No balance</v>
      </c>
      <c r="T149" s="35" t="str" cm="1">
        <f t="array" ref="T149">IFERROR(_xlfn.IFS(S149="No balance","No balance",S149&gt;0,ROUNDUP(($D$9/12)*Q149,3),S149&lt;=0,"No balance"),"Error")</f>
        <v>No balance</v>
      </c>
      <c r="U149" s="35" t="str" cm="1">
        <f t="array" ref="U149">IFERROR(_xlfn.IFS(T149="No balance", "No balance",T149&gt;=0,S149+T149),"Error")</f>
        <v>No balance</v>
      </c>
      <c r="V149" s="36" t="str" cm="1">
        <f t="array" ref="V149">IFERROR(_xlfn.IFS(U149="No Balance", "No balance",Q149-U149&gt;=0,Q149-U149,Q149-U149&lt;0,"No balance"),"Error")</f>
        <v>No balance</v>
      </c>
    </row>
    <row r="150" spans="15:22" x14ac:dyDescent="0.2">
      <c r="O150" s="22">
        <v>13</v>
      </c>
      <c r="P150" s="22">
        <v>145</v>
      </c>
      <c r="Q150" s="23" t="str">
        <f t="shared" si="2"/>
        <v>No balance</v>
      </c>
      <c r="R150" s="24" t="str" cm="1">
        <f t="array" ref="R150">IFERROR(_xlfn.IFS(Q150="No balance","No balance",$H$9&lt;Q150,$H$9,$H$9&gt;Q150,Q150),"Error")</f>
        <v>No balance</v>
      </c>
      <c r="S150" s="24" t="str" cm="1">
        <f t="array" ref="S150">IFERROR((_xlfn.IFS(R150="No balance","No balance",Q150-R150&gt;=0,Q150-R150)),"Error")</f>
        <v>No balance</v>
      </c>
      <c r="T150" s="25" t="str" cm="1">
        <f t="array" ref="T150">IFERROR(_xlfn.IFS(S150="No balance","No balance",S150&gt;0,ROUNDUP(($D$9/12)*Q150,3),S150&lt;=0,"No balance"),"Error")</f>
        <v>No balance</v>
      </c>
      <c r="U150" s="25" t="str" cm="1">
        <f t="array" ref="U150">IFERROR(_xlfn.IFS(T150="No balance", "No balance",T150&gt;=0,S150+T150),"Error")</f>
        <v>No balance</v>
      </c>
      <c r="V150" s="26" t="str" cm="1">
        <f t="array" ref="V150">IFERROR(_xlfn.IFS(U150="No Balance", "No balance",Q150-U150&gt;=0,Q150-U150,Q150-U150&lt;0,"No balance"),"Error")</f>
        <v>No balance</v>
      </c>
    </row>
    <row r="151" spans="15:22" x14ac:dyDescent="0.2">
      <c r="O151" s="27">
        <v>13</v>
      </c>
      <c r="P151" s="27">
        <v>146</v>
      </c>
      <c r="Q151" s="28" t="str">
        <f t="shared" si="2"/>
        <v>No balance</v>
      </c>
      <c r="R151" s="29" t="str" cm="1">
        <f t="array" ref="R151">IFERROR(_xlfn.IFS(Q151="No balance","No balance",$H$9&lt;Q151,$H$9,$H$9&gt;Q151,Q151),"Error")</f>
        <v>No balance</v>
      </c>
      <c r="S151" s="29" t="str" cm="1">
        <f t="array" ref="S151">IFERROR((_xlfn.IFS(R151="No balance","No balance",Q151-R151&gt;=0,Q151-R151)),"Error")</f>
        <v>No balance</v>
      </c>
      <c r="T151" s="30" t="str" cm="1">
        <f t="array" ref="T151">IFERROR(_xlfn.IFS(S151="No balance","No balance",S151&gt;0,ROUNDUP(($D$9/12)*Q151,3),S151&lt;=0,"No balance"),"Error")</f>
        <v>No balance</v>
      </c>
      <c r="U151" s="30" t="str" cm="1">
        <f t="array" ref="U151">IFERROR(_xlfn.IFS(T151="No balance", "No balance",T151&gt;=0,S151+T151),"Error")</f>
        <v>No balance</v>
      </c>
      <c r="V151" s="31" t="str" cm="1">
        <f t="array" ref="V151">IFERROR(_xlfn.IFS(U151="No Balance", "No balance",Q151-U151&gt;=0,Q151-U151,Q151-U151&lt;0,"No balance"),"Error")</f>
        <v>No balance</v>
      </c>
    </row>
    <row r="152" spans="15:22" x14ac:dyDescent="0.2">
      <c r="O152" s="27">
        <v>13</v>
      </c>
      <c r="P152" s="27">
        <v>147</v>
      </c>
      <c r="Q152" s="28" t="str">
        <f t="shared" si="2"/>
        <v>No balance</v>
      </c>
      <c r="R152" s="29" t="str" cm="1">
        <f t="array" ref="R152">IFERROR(_xlfn.IFS(Q152="No balance","No balance",$H$9&lt;Q152,$H$9,$H$9&gt;Q152,Q152),"Error")</f>
        <v>No balance</v>
      </c>
      <c r="S152" s="29" t="str" cm="1">
        <f t="array" ref="S152">IFERROR((_xlfn.IFS(R152="No balance","No balance",Q152-R152&gt;=0,Q152-R152)),"Error")</f>
        <v>No balance</v>
      </c>
      <c r="T152" s="30" t="str" cm="1">
        <f t="array" ref="T152">IFERROR(_xlfn.IFS(S152="No balance","No balance",S152&gt;0,ROUNDUP(($D$9/12)*Q152,3),S152&lt;=0,"No balance"),"Error")</f>
        <v>No balance</v>
      </c>
      <c r="U152" s="30" t="str" cm="1">
        <f t="array" ref="U152">IFERROR(_xlfn.IFS(T152="No balance", "No balance",T152&gt;=0,S152+T152),"Error")</f>
        <v>No balance</v>
      </c>
      <c r="V152" s="31" t="str" cm="1">
        <f t="array" ref="V152">IFERROR(_xlfn.IFS(U152="No Balance", "No balance",Q152-U152&gt;=0,Q152-U152,Q152-U152&lt;0,"No balance"),"Error")</f>
        <v>No balance</v>
      </c>
    </row>
    <row r="153" spans="15:22" x14ac:dyDescent="0.2">
      <c r="O153" s="27">
        <v>13</v>
      </c>
      <c r="P153" s="27">
        <v>148</v>
      </c>
      <c r="Q153" s="28" t="str">
        <f t="shared" si="2"/>
        <v>No balance</v>
      </c>
      <c r="R153" s="29" t="str" cm="1">
        <f t="array" ref="R153">IFERROR(_xlfn.IFS(Q153="No balance","No balance",$H$9&lt;Q153,$H$9,$H$9&gt;Q153,Q153),"Error")</f>
        <v>No balance</v>
      </c>
      <c r="S153" s="29" t="str" cm="1">
        <f t="array" ref="S153">IFERROR((_xlfn.IFS(R153="No balance","No balance",Q153-R153&gt;=0,Q153-R153)),"Error")</f>
        <v>No balance</v>
      </c>
      <c r="T153" s="30" t="str" cm="1">
        <f t="array" ref="T153">IFERROR(_xlfn.IFS(S153="No balance","No balance",S153&gt;0,ROUNDUP(($D$9/12)*Q153,3),S153&lt;=0,"No balance"),"Error")</f>
        <v>No balance</v>
      </c>
      <c r="U153" s="30" t="str" cm="1">
        <f t="array" ref="U153">IFERROR(_xlfn.IFS(T153="No balance", "No balance",T153&gt;=0,S153+T153),"Error")</f>
        <v>No balance</v>
      </c>
      <c r="V153" s="31" t="str" cm="1">
        <f t="array" ref="V153">IFERROR(_xlfn.IFS(U153="No Balance", "No balance",Q153-U153&gt;=0,Q153-U153,Q153-U153&lt;0,"No balance"),"Error")</f>
        <v>No balance</v>
      </c>
    </row>
    <row r="154" spans="15:22" x14ac:dyDescent="0.2">
      <c r="O154" s="27">
        <v>13</v>
      </c>
      <c r="P154" s="27">
        <v>149</v>
      </c>
      <c r="Q154" s="28" t="str">
        <f t="shared" si="2"/>
        <v>No balance</v>
      </c>
      <c r="R154" s="29" t="str" cm="1">
        <f t="array" ref="R154">IFERROR(_xlfn.IFS(Q154="No balance","No balance",$H$9&lt;Q154,$H$9,$H$9&gt;Q154,Q154),"Error")</f>
        <v>No balance</v>
      </c>
      <c r="S154" s="29" t="str" cm="1">
        <f t="array" ref="S154">IFERROR((_xlfn.IFS(R154="No balance","No balance",Q154-R154&gt;=0,Q154-R154)),"Error")</f>
        <v>No balance</v>
      </c>
      <c r="T154" s="30" t="str" cm="1">
        <f t="array" ref="T154">IFERROR(_xlfn.IFS(S154="No balance","No balance",S154&gt;0,ROUNDUP(($D$9/12)*Q154,3),S154&lt;=0,"No balance"),"Error")</f>
        <v>No balance</v>
      </c>
      <c r="U154" s="30" t="str" cm="1">
        <f t="array" ref="U154">IFERROR(_xlfn.IFS(T154="No balance", "No balance",T154&gt;=0,S154+T154),"Error")</f>
        <v>No balance</v>
      </c>
      <c r="V154" s="31" t="str" cm="1">
        <f t="array" ref="V154">IFERROR(_xlfn.IFS(U154="No Balance", "No balance",Q154-U154&gt;=0,Q154-U154,Q154-U154&lt;0,"No balance"),"Error")</f>
        <v>No balance</v>
      </c>
    </row>
    <row r="155" spans="15:22" x14ac:dyDescent="0.2">
      <c r="O155" s="27">
        <v>13</v>
      </c>
      <c r="P155" s="27">
        <v>150</v>
      </c>
      <c r="Q155" s="28" t="str">
        <f t="shared" si="2"/>
        <v>No balance</v>
      </c>
      <c r="R155" s="29" t="str" cm="1">
        <f t="array" ref="R155">IFERROR(_xlfn.IFS(Q155="No balance","No balance",$H$9&lt;Q155,$H$9,$H$9&gt;Q155,Q155),"Error")</f>
        <v>No balance</v>
      </c>
      <c r="S155" s="29" t="str" cm="1">
        <f t="array" ref="S155">IFERROR((_xlfn.IFS(R155="No balance","No balance",Q155-R155&gt;=0,Q155-R155)),"Error")</f>
        <v>No balance</v>
      </c>
      <c r="T155" s="30" t="str" cm="1">
        <f t="array" ref="T155">IFERROR(_xlfn.IFS(S155="No balance","No balance",S155&gt;0,ROUNDUP(($D$9/12)*Q155,3),S155&lt;=0,"No balance"),"Error")</f>
        <v>No balance</v>
      </c>
      <c r="U155" s="30" t="str" cm="1">
        <f t="array" ref="U155">IFERROR(_xlfn.IFS(T155="No balance", "No balance",T155&gt;=0,S155+T155),"Error")</f>
        <v>No balance</v>
      </c>
      <c r="V155" s="31" t="str" cm="1">
        <f t="array" ref="V155">IFERROR(_xlfn.IFS(U155="No Balance", "No balance",Q155-U155&gt;=0,Q155-U155,Q155-U155&lt;0,"No balance"),"Error")</f>
        <v>No balance</v>
      </c>
    </row>
    <row r="156" spans="15:22" x14ac:dyDescent="0.2">
      <c r="O156" s="27">
        <v>13</v>
      </c>
      <c r="P156" s="27">
        <v>151</v>
      </c>
      <c r="Q156" s="28" t="str">
        <f t="shared" si="2"/>
        <v>No balance</v>
      </c>
      <c r="R156" s="29" t="str" cm="1">
        <f t="array" ref="R156">IFERROR(_xlfn.IFS(Q156="No balance","No balance",$H$9&lt;Q156,$H$9,$H$9&gt;Q156,Q156),"Error")</f>
        <v>No balance</v>
      </c>
      <c r="S156" s="29" t="str" cm="1">
        <f t="array" ref="S156">IFERROR((_xlfn.IFS(R156="No balance","No balance",Q156-R156&gt;=0,Q156-R156)),"Error")</f>
        <v>No balance</v>
      </c>
      <c r="T156" s="30" t="str" cm="1">
        <f t="array" ref="T156">IFERROR(_xlfn.IFS(S156="No balance","No balance",S156&gt;0,ROUNDUP(($D$9/12)*Q156,3),S156&lt;=0,"No balance"),"Error")</f>
        <v>No balance</v>
      </c>
      <c r="U156" s="30" t="str" cm="1">
        <f t="array" ref="U156">IFERROR(_xlfn.IFS(T156="No balance", "No balance",T156&gt;=0,S156+T156),"Error")</f>
        <v>No balance</v>
      </c>
      <c r="V156" s="31" t="str" cm="1">
        <f t="array" ref="V156">IFERROR(_xlfn.IFS(U156="No Balance", "No balance",Q156-U156&gt;=0,Q156-U156,Q156-U156&lt;0,"No balance"),"Error")</f>
        <v>No balance</v>
      </c>
    </row>
    <row r="157" spans="15:22" x14ac:dyDescent="0.2">
      <c r="O157" s="27">
        <v>13</v>
      </c>
      <c r="P157" s="27">
        <v>152</v>
      </c>
      <c r="Q157" s="28" t="str">
        <f t="shared" si="2"/>
        <v>No balance</v>
      </c>
      <c r="R157" s="29" t="str" cm="1">
        <f t="array" ref="R157">IFERROR(_xlfn.IFS(Q157="No balance","No balance",$H$9&lt;Q157,$H$9,$H$9&gt;Q157,Q157),"Error")</f>
        <v>No balance</v>
      </c>
      <c r="S157" s="29" t="str" cm="1">
        <f t="array" ref="S157">IFERROR((_xlfn.IFS(R157="No balance","No balance",Q157-R157&gt;=0,Q157-R157)),"Error")</f>
        <v>No balance</v>
      </c>
      <c r="T157" s="30" t="str" cm="1">
        <f t="array" ref="T157">IFERROR(_xlfn.IFS(S157="No balance","No balance",S157&gt;0,ROUNDUP(($D$9/12)*Q157,3),S157&lt;=0,"No balance"),"Error")</f>
        <v>No balance</v>
      </c>
      <c r="U157" s="30" t="str" cm="1">
        <f t="array" ref="U157">IFERROR(_xlfn.IFS(T157="No balance", "No balance",T157&gt;=0,S157+T157),"Error")</f>
        <v>No balance</v>
      </c>
      <c r="V157" s="31" t="str" cm="1">
        <f t="array" ref="V157">IFERROR(_xlfn.IFS(U157="No Balance", "No balance",Q157-U157&gt;=0,Q157-U157,Q157-U157&lt;0,"No balance"),"Error")</f>
        <v>No balance</v>
      </c>
    </row>
    <row r="158" spans="15:22" x14ac:dyDescent="0.2">
      <c r="O158" s="27">
        <v>13</v>
      </c>
      <c r="P158" s="27">
        <v>153</v>
      </c>
      <c r="Q158" s="28" t="str">
        <f t="shared" si="2"/>
        <v>No balance</v>
      </c>
      <c r="R158" s="29" t="str" cm="1">
        <f t="array" ref="R158">IFERROR(_xlfn.IFS(Q158="No balance","No balance",$H$9&lt;Q158,$H$9,$H$9&gt;Q158,Q158),"Error")</f>
        <v>No balance</v>
      </c>
      <c r="S158" s="29" t="str" cm="1">
        <f t="array" ref="S158">IFERROR((_xlfn.IFS(R158="No balance","No balance",Q158-R158&gt;=0,Q158-R158)),"Error")</f>
        <v>No balance</v>
      </c>
      <c r="T158" s="30" t="str" cm="1">
        <f t="array" ref="T158">IFERROR(_xlfn.IFS(S158="No balance","No balance",S158&gt;0,ROUNDUP(($D$9/12)*Q158,3),S158&lt;=0,"No balance"),"Error")</f>
        <v>No balance</v>
      </c>
      <c r="U158" s="30" t="str" cm="1">
        <f t="array" ref="U158">IFERROR(_xlfn.IFS(T158="No balance", "No balance",T158&gt;=0,S158+T158),"Error")</f>
        <v>No balance</v>
      </c>
      <c r="V158" s="31" t="str" cm="1">
        <f t="array" ref="V158">IFERROR(_xlfn.IFS(U158="No Balance", "No balance",Q158-U158&gt;=0,Q158-U158,Q158-U158&lt;0,"No balance"),"Error")</f>
        <v>No balance</v>
      </c>
    </row>
    <row r="159" spans="15:22" x14ac:dyDescent="0.2">
      <c r="O159" s="27">
        <v>13</v>
      </c>
      <c r="P159" s="27">
        <v>154</v>
      </c>
      <c r="Q159" s="28" t="str">
        <f t="shared" si="2"/>
        <v>No balance</v>
      </c>
      <c r="R159" s="29" t="str" cm="1">
        <f t="array" ref="R159">IFERROR(_xlfn.IFS(Q159="No balance","No balance",$H$9&lt;Q159,$H$9,$H$9&gt;Q159,Q159),"Error")</f>
        <v>No balance</v>
      </c>
      <c r="S159" s="29" t="str" cm="1">
        <f t="array" ref="S159">IFERROR((_xlfn.IFS(R159="No balance","No balance",Q159-R159&gt;=0,Q159-R159)),"Error")</f>
        <v>No balance</v>
      </c>
      <c r="T159" s="30" t="str" cm="1">
        <f t="array" ref="T159">IFERROR(_xlfn.IFS(S159="No balance","No balance",S159&gt;0,ROUNDUP(($D$9/12)*Q159,3),S159&lt;=0,"No balance"),"Error")</f>
        <v>No balance</v>
      </c>
      <c r="U159" s="30" t="str" cm="1">
        <f t="array" ref="U159">IFERROR(_xlfn.IFS(T159="No balance", "No balance",T159&gt;=0,S159+T159),"Error")</f>
        <v>No balance</v>
      </c>
      <c r="V159" s="31" t="str" cm="1">
        <f t="array" ref="V159">IFERROR(_xlfn.IFS(U159="No Balance", "No balance",Q159-U159&gt;=0,Q159-U159,Q159-U159&lt;0,"No balance"),"Error")</f>
        <v>No balance</v>
      </c>
    </row>
    <row r="160" spans="15:22" x14ac:dyDescent="0.2">
      <c r="O160" s="27">
        <v>13</v>
      </c>
      <c r="P160" s="27">
        <v>155</v>
      </c>
      <c r="Q160" s="28" t="str">
        <f t="shared" si="2"/>
        <v>No balance</v>
      </c>
      <c r="R160" s="29" t="str" cm="1">
        <f t="array" ref="R160">IFERROR(_xlfn.IFS(Q160="No balance","No balance",$H$9&lt;Q160,$H$9,$H$9&gt;Q160,Q160),"Error")</f>
        <v>No balance</v>
      </c>
      <c r="S160" s="29" t="str" cm="1">
        <f t="array" ref="S160">IFERROR((_xlfn.IFS(R160="No balance","No balance",Q160-R160&gt;=0,Q160-R160)),"Error")</f>
        <v>No balance</v>
      </c>
      <c r="T160" s="30" t="str" cm="1">
        <f t="array" ref="T160">IFERROR(_xlfn.IFS(S160="No balance","No balance",S160&gt;0,ROUNDUP(($D$9/12)*Q160,3),S160&lt;=0,"No balance"),"Error")</f>
        <v>No balance</v>
      </c>
      <c r="U160" s="30" t="str" cm="1">
        <f t="array" ref="U160">IFERROR(_xlfn.IFS(T160="No balance", "No balance",T160&gt;=0,S160+T160),"Error")</f>
        <v>No balance</v>
      </c>
      <c r="V160" s="31" t="str" cm="1">
        <f t="array" ref="V160">IFERROR(_xlfn.IFS(U160="No Balance", "No balance",Q160-U160&gt;=0,Q160-U160,Q160-U160&lt;0,"No balance"),"Error")</f>
        <v>No balance</v>
      </c>
    </row>
    <row r="161" spans="15:22" x14ac:dyDescent="0.2">
      <c r="O161" s="32">
        <v>13</v>
      </c>
      <c r="P161" s="32">
        <v>156</v>
      </c>
      <c r="Q161" s="33" t="str">
        <f t="shared" si="2"/>
        <v>No balance</v>
      </c>
      <c r="R161" s="34" t="str" cm="1">
        <f t="array" ref="R161">IFERROR(_xlfn.IFS(Q161="No balance","No balance",$H$9&lt;Q161,$H$9,$H$9&gt;Q161,Q161),"Error")</f>
        <v>No balance</v>
      </c>
      <c r="S161" s="34" t="str" cm="1">
        <f t="array" ref="S161">IFERROR((_xlfn.IFS(R161="No balance","No balance",Q161-R161&gt;=0,Q161-R161)),"Error")</f>
        <v>No balance</v>
      </c>
      <c r="T161" s="35" t="str" cm="1">
        <f t="array" ref="T161">IFERROR(_xlfn.IFS(S161="No balance","No balance",S161&gt;0,ROUNDUP(($D$9/12)*Q161,3),S161&lt;=0,"No balance"),"Error")</f>
        <v>No balance</v>
      </c>
      <c r="U161" s="35" t="str" cm="1">
        <f t="array" ref="U161">IFERROR(_xlfn.IFS(T161="No balance", "No balance",T161&gt;=0,S161+T161),"Error")</f>
        <v>No balance</v>
      </c>
      <c r="V161" s="36" t="str" cm="1">
        <f t="array" ref="V161">IFERROR(_xlfn.IFS(U161="No Balance", "No balance",Q161-U161&gt;=0,Q161-U161,Q161-U161&lt;0,"No balance"),"Error")</f>
        <v>No balance</v>
      </c>
    </row>
    <row r="162" spans="15:22" x14ac:dyDescent="0.2">
      <c r="O162" s="22">
        <v>14</v>
      </c>
      <c r="P162" s="22">
        <v>157</v>
      </c>
      <c r="Q162" s="23" t="str">
        <f t="shared" si="2"/>
        <v>No balance</v>
      </c>
      <c r="R162" s="24" t="str" cm="1">
        <f t="array" ref="R162">IFERROR(_xlfn.IFS(Q162="No balance","No balance",$H$9&lt;Q162,$H$9,$H$9&gt;Q162,Q162),"Error")</f>
        <v>No balance</v>
      </c>
      <c r="S162" s="24" t="str" cm="1">
        <f t="array" ref="S162">IFERROR((_xlfn.IFS(R162="No balance","No balance",Q162-R162&gt;=0,Q162-R162)),"Error")</f>
        <v>No balance</v>
      </c>
      <c r="T162" s="25" t="str" cm="1">
        <f t="array" ref="T162">IFERROR(_xlfn.IFS(S162="No balance","No balance",S162&gt;0,ROUNDUP(($D$9/12)*Q162,3),S162&lt;=0,"No balance"),"Error")</f>
        <v>No balance</v>
      </c>
      <c r="U162" s="25" t="str" cm="1">
        <f t="array" ref="U162">IFERROR(_xlfn.IFS(T162="No balance", "No balance",T162&gt;=0,S162+T162),"Error")</f>
        <v>No balance</v>
      </c>
      <c r="V162" s="26" t="str" cm="1">
        <f t="array" ref="V162">IFERROR(_xlfn.IFS(U162="No Balance", "No balance",Q162-U162&gt;=0,Q162-U162,Q162-U162&lt;0,"No balance"),"Error")</f>
        <v>No balance</v>
      </c>
    </row>
    <row r="163" spans="15:22" x14ac:dyDescent="0.2">
      <c r="O163" s="27">
        <v>14</v>
      </c>
      <c r="P163" s="27">
        <v>158</v>
      </c>
      <c r="Q163" s="28" t="str">
        <f t="shared" si="2"/>
        <v>No balance</v>
      </c>
      <c r="R163" s="29" t="str" cm="1">
        <f t="array" ref="R163">IFERROR(_xlfn.IFS(Q163="No balance","No balance",$H$9&lt;Q163,$H$9,$H$9&gt;Q163,Q163),"Error")</f>
        <v>No balance</v>
      </c>
      <c r="S163" s="29" t="str" cm="1">
        <f t="array" ref="S163">IFERROR((_xlfn.IFS(R163="No balance","No balance",Q163-R163&gt;=0,Q163-R163)),"Error")</f>
        <v>No balance</v>
      </c>
      <c r="T163" s="30" t="str" cm="1">
        <f t="array" ref="T163">IFERROR(_xlfn.IFS(S163="No balance","No balance",S163&gt;0,ROUNDUP(($D$9/12)*Q163,3),S163&lt;=0,"No balance"),"Error")</f>
        <v>No balance</v>
      </c>
      <c r="U163" s="30" t="str" cm="1">
        <f t="array" ref="U163">IFERROR(_xlfn.IFS(T163="No balance", "No balance",T163&gt;=0,S163+T163),"Error")</f>
        <v>No balance</v>
      </c>
      <c r="V163" s="31" t="str" cm="1">
        <f t="array" ref="V163">IFERROR(_xlfn.IFS(U163="No Balance", "No balance",Q163-U163&gt;=0,Q163-U163,Q163-U163&lt;0,"No balance"),"Error")</f>
        <v>No balance</v>
      </c>
    </row>
    <row r="164" spans="15:22" x14ac:dyDescent="0.2">
      <c r="O164" s="27">
        <v>14</v>
      </c>
      <c r="P164" s="27">
        <v>159</v>
      </c>
      <c r="Q164" s="28" t="str">
        <f t="shared" si="2"/>
        <v>No balance</v>
      </c>
      <c r="R164" s="29" t="str" cm="1">
        <f t="array" ref="R164">IFERROR(_xlfn.IFS(Q164="No balance","No balance",$H$9&lt;Q164,$H$9,$H$9&gt;Q164,Q164),"Error")</f>
        <v>No balance</v>
      </c>
      <c r="S164" s="29" t="str" cm="1">
        <f t="array" ref="S164">IFERROR((_xlfn.IFS(R164="No balance","No balance",Q164-R164&gt;=0,Q164-R164)),"Error")</f>
        <v>No balance</v>
      </c>
      <c r="T164" s="30" t="str" cm="1">
        <f t="array" ref="T164">IFERROR(_xlfn.IFS(S164="No balance","No balance",S164&gt;0,ROUNDUP(($D$9/12)*Q164,3),S164&lt;=0,"No balance"),"Error")</f>
        <v>No balance</v>
      </c>
      <c r="U164" s="30" t="str" cm="1">
        <f t="array" ref="U164">IFERROR(_xlfn.IFS(T164="No balance", "No balance",T164&gt;=0,S164+T164),"Error")</f>
        <v>No balance</v>
      </c>
      <c r="V164" s="31" t="str" cm="1">
        <f t="array" ref="V164">IFERROR(_xlfn.IFS(U164="No Balance", "No balance",Q164-U164&gt;=0,Q164-U164,Q164-U164&lt;0,"No balance"),"Error")</f>
        <v>No balance</v>
      </c>
    </row>
    <row r="165" spans="15:22" x14ac:dyDescent="0.2">
      <c r="O165" s="27">
        <v>14</v>
      </c>
      <c r="P165" s="27">
        <v>160</v>
      </c>
      <c r="Q165" s="28" t="str">
        <f t="shared" si="2"/>
        <v>No balance</v>
      </c>
      <c r="R165" s="29" t="str" cm="1">
        <f t="array" ref="R165">IFERROR(_xlfn.IFS(Q165="No balance","No balance",$H$9&lt;Q165,$H$9,$H$9&gt;Q165,Q165),"Error")</f>
        <v>No balance</v>
      </c>
      <c r="S165" s="29" t="str" cm="1">
        <f t="array" ref="S165">IFERROR((_xlfn.IFS(R165="No balance","No balance",Q165-R165&gt;=0,Q165-R165)),"Error")</f>
        <v>No balance</v>
      </c>
      <c r="T165" s="30" t="str" cm="1">
        <f t="array" ref="T165">IFERROR(_xlfn.IFS(S165="No balance","No balance",S165&gt;0,ROUNDUP(($D$9/12)*Q165,3),S165&lt;=0,"No balance"),"Error")</f>
        <v>No balance</v>
      </c>
      <c r="U165" s="30" t="str" cm="1">
        <f t="array" ref="U165">IFERROR(_xlfn.IFS(T165="No balance", "No balance",T165&gt;=0,S165+T165),"Error")</f>
        <v>No balance</v>
      </c>
      <c r="V165" s="31" t="str" cm="1">
        <f t="array" ref="V165">IFERROR(_xlfn.IFS(U165="No Balance", "No balance",Q165-U165&gt;=0,Q165-U165,Q165-U165&lt;0,"No balance"),"Error")</f>
        <v>No balance</v>
      </c>
    </row>
    <row r="166" spans="15:22" x14ac:dyDescent="0.2">
      <c r="O166" s="27">
        <v>14</v>
      </c>
      <c r="P166" s="27">
        <v>161</v>
      </c>
      <c r="Q166" s="28" t="str">
        <f t="shared" si="2"/>
        <v>No balance</v>
      </c>
      <c r="R166" s="29" t="str" cm="1">
        <f t="array" ref="R166">IFERROR(_xlfn.IFS(Q166="No balance","No balance",$H$9&lt;Q166,$H$9,$H$9&gt;Q166,Q166),"Error")</f>
        <v>No balance</v>
      </c>
      <c r="S166" s="29" t="str" cm="1">
        <f t="array" ref="S166">IFERROR((_xlfn.IFS(R166="No balance","No balance",Q166-R166&gt;=0,Q166-R166)),"Error")</f>
        <v>No balance</v>
      </c>
      <c r="T166" s="30" t="str" cm="1">
        <f t="array" ref="T166">IFERROR(_xlfn.IFS(S166="No balance","No balance",S166&gt;0,ROUNDUP(($D$9/12)*Q166,3),S166&lt;=0,"No balance"),"Error")</f>
        <v>No balance</v>
      </c>
      <c r="U166" s="30" t="str" cm="1">
        <f t="array" ref="U166">IFERROR(_xlfn.IFS(T166="No balance", "No balance",T166&gt;=0,S166+T166),"Error")</f>
        <v>No balance</v>
      </c>
      <c r="V166" s="31" t="str" cm="1">
        <f t="array" ref="V166">IFERROR(_xlfn.IFS(U166="No Balance", "No balance",Q166-U166&gt;=0,Q166-U166,Q166-U166&lt;0,"No balance"),"Error")</f>
        <v>No balance</v>
      </c>
    </row>
    <row r="167" spans="15:22" x14ac:dyDescent="0.2">
      <c r="O167" s="27">
        <v>14</v>
      </c>
      <c r="P167" s="27">
        <v>162</v>
      </c>
      <c r="Q167" s="28" t="str">
        <f t="shared" si="2"/>
        <v>No balance</v>
      </c>
      <c r="R167" s="29" t="str" cm="1">
        <f t="array" ref="R167">IFERROR(_xlfn.IFS(Q167="No balance","No balance",$H$9&lt;Q167,$H$9,$H$9&gt;Q167,Q167),"Error")</f>
        <v>No balance</v>
      </c>
      <c r="S167" s="29" t="str" cm="1">
        <f t="array" ref="S167">IFERROR((_xlfn.IFS(R167="No balance","No balance",Q167-R167&gt;=0,Q167-R167)),"Error")</f>
        <v>No balance</v>
      </c>
      <c r="T167" s="30" t="str" cm="1">
        <f t="array" ref="T167">IFERROR(_xlfn.IFS(S167="No balance","No balance",S167&gt;0,ROUNDUP(($D$9/12)*Q167,3),S167&lt;=0,"No balance"),"Error")</f>
        <v>No balance</v>
      </c>
      <c r="U167" s="30" t="str" cm="1">
        <f t="array" ref="U167">IFERROR(_xlfn.IFS(T167="No balance", "No balance",T167&gt;=0,S167+T167),"Error")</f>
        <v>No balance</v>
      </c>
      <c r="V167" s="31" t="str" cm="1">
        <f t="array" ref="V167">IFERROR(_xlfn.IFS(U167="No Balance", "No balance",Q167-U167&gt;=0,Q167-U167,Q167-U167&lt;0,"No balance"),"Error")</f>
        <v>No balance</v>
      </c>
    </row>
    <row r="168" spans="15:22" x14ac:dyDescent="0.2">
      <c r="O168" s="27">
        <v>14</v>
      </c>
      <c r="P168" s="27">
        <v>163</v>
      </c>
      <c r="Q168" s="28" t="str">
        <f t="shared" si="2"/>
        <v>No balance</v>
      </c>
      <c r="R168" s="29" t="str" cm="1">
        <f t="array" ref="R168">IFERROR(_xlfn.IFS(Q168="No balance","No balance",$H$9&lt;Q168,$H$9,$H$9&gt;Q168,Q168),"Error")</f>
        <v>No balance</v>
      </c>
      <c r="S168" s="29" t="str" cm="1">
        <f t="array" ref="S168">IFERROR((_xlfn.IFS(R168="No balance","No balance",Q168-R168&gt;=0,Q168-R168)),"Error")</f>
        <v>No balance</v>
      </c>
      <c r="T168" s="30" t="str" cm="1">
        <f t="array" ref="T168">IFERROR(_xlfn.IFS(S168="No balance","No balance",S168&gt;0,ROUNDUP(($D$9/12)*Q168,3),S168&lt;=0,"No balance"),"Error")</f>
        <v>No balance</v>
      </c>
      <c r="U168" s="30" t="str" cm="1">
        <f t="array" ref="U168">IFERROR(_xlfn.IFS(T168="No balance", "No balance",T168&gt;=0,S168+T168),"Error")</f>
        <v>No balance</v>
      </c>
      <c r="V168" s="31" t="str" cm="1">
        <f t="array" ref="V168">IFERROR(_xlfn.IFS(U168="No Balance", "No balance",Q168-U168&gt;=0,Q168-U168,Q168-U168&lt;0,"No balance"),"Error")</f>
        <v>No balance</v>
      </c>
    </row>
    <row r="169" spans="15:22" x14ac:dyDescent="0.2">
      <c r="O169" s="27">
        <v>14</v>
      </c>
      <c r="P169" s="27">
        <v>164</v>
      </c>
      <c r="Q169" s="28" t="str">
        <f t="shared" si="2"/>
        <v>No balance</v>
      </c>
      <c r="R169" s="29" t="str" cm="1">
        <f t="array" ref="R169">IFERROR(_xlfn.IFS(Q169="No balance","No balance",$H$9&lt;Q169,$H$9,$H$9&gt;Q169,Q169),"Error")</f>
        <v>No balance</v>
      </c>
      <c r="S169" s="29" t="str" cm="1">
        <f t="array" ref="S169">IFERROR((_xlfn.IFS(R169="No balance","No balance",Q169-R169&gt;=0,Q169-R169)),"Error")</f>
        <v>No balance</v>
      </c>
      <c r="T169" s="30" t="str" cm="1">
        <f t="array" ref="T169">IFERROR(_xlfn.IFS(S169="No balance","No balance",S169&gt;0,ROUNDUP(($D$9/12)*Q169,3),S169&lt;=0,"No balance"),"Error")</f>
        <v>No balance</v>
      </c>
      <c r="U169" s="30" t="str" cm="1">
        <f t="array" ref="U169">IFERROR(_xlfn.IFS(T169="No balance", "No balance",T169&gt;=0,S169+T169),"Error")</f>
        <v>No balance</v>
      </c>
      <c r="V169" s="31" t="str" cm="1">
        <f t="array" ref="V169">IFERROR(_xlfn.IFS(U169="No Balance", "No balance",Q169-U169&gt;=0,Q169-U169,Q169-U169&lt;0,"No balance"),"Error")</f>
        <v>No balance</v>
      </c>
    </row>
    <row r="170" spans="15:22" x14ac:dyDescent="0.2">
      <c r="O170" s="27">
        <v>14</v>
      </c>
      <c r="P170" s="27">
        <v>165</v>
      </c>
      <c r="Q170" s="28" t="str">
        <f t="shared" si="2"/>
        <v>No balance</v>
      </c>
      <c r="R170" s="29" t="str" cm="1">
        <f t="array" ref="R170">IFERROR(_xlfn.IFS(Q170="No balance","No balance",$H$9&lt;Q170,$H$9,$H$9&gt;Q170,Q170),"Error")</f>
        <v>No balance</v>
      </c>
      <c r="S170" s="29" t="str" cm="1">
        <f t="array" ref="S170">IFERROR((_xlfn.IFS(R170="No balance","No balance",Q170-R170&gt;=0,Q170-R170)),"Error")</f>
        <v>No balance</v>
      </c>
      <c r="T170" s="30" t="str" cm="1">
        <f t="array" ref="T170">IFERROR(_xlfn.IFS(S170="No balance","No balance",S170&gt;0,ROUNDUP(($D$9/12)*Q170,3),S170&lt;=0,"No balance"),"Error")</f>
        <v>No balance</v>
      </c>
      <c r="U170" s="30" t="str" cm="1">
        <f t="array" ref="U170">IFERROR(_xlfn.IFS(T170="No balance", "No balance",T170&gt;=0,S170+T170),"Error")</f>
        <v>No balance</v>
      </c>
      <c r="V170" s="31" t="str" cm="1">
        <f t="array" ref="V170">IFERROR(_xlfn.IFS(U170="No Balance", "No balance",Q170-U170&gt;=0,Q170-U170,Q170-U170&lt;0,"No balance"),"Error")</f>
        <v>No balance</v>
      </c>
    </row>
    <row r="171" spans="15:22" x14ac:dyDescent="0.2">
      <c r="O171" s="27">
        <v>14</v>
      </c>
      <c r="P171" s="27">
        <v>166</v>
      </c>
      <c r="Q171" s="28" t="str">
        <f t="shared" si="2"/>
        <v>No balance</v>
      </c>
      <c r="R171" s="29" t="str" cm="1">
        <f t="array" ref="R171">IFERROR(_xlfn.IFS(Q171="No balance","No balance",$H$9&lt;Q171,$H$9,$H$9&gt;Q171,Q171),"Error")</f>
        <v>No balance</v>
      </c>
      <c r="S171" s="29" t="str" cm="1">
        <f t="array" ref="S171">IFERROR((_xlfn.IFS(R171="No balance","No balance",Q171-R171&gt;=0,Q171-R171)),"Error")</f>
        <v>No balance</v>
      </c>
      <c r="T171" s="30" t="str" cm="1">
        <f t="array" ref="T171">IFERROR(_xlfn.IFS(S171="No balance","No balance",S171&gt;0,ROUNDUP(($D$9/12)*Q171,3),S171&lt;=0,"No balance"),"Error")</f>
        <v>No balance</v>
      </c>
      <c r="U171" s="30" t="str" cm="1">
        <f t="array" ref="U171">IFERROR(_xlfn.IFS(T171="No balance", "No balance",T171&gt;=0,S171+T171),"Error")</f>
        <v>No balance</v>
      </c>
      <c r="V171" s="31" t="str" cm="1">
        <f t="array" ref="V171">IFERROR(_xlfn.IFS(U171="No Balance", "No balance",Q171-U171&gt;=0,Q171-U171,Q171-U171&lt;0,"No balance"),"Error")</f>
        <v>No balance</v>
      </c>
    </row>
    <row r="172" spans="15:22" x14ac:dyDescent="0.2">
      <c r="O172" s="27">
        <v>14</v>
      </c>
      <c r="P172" s="27">
        <v>167</v>
      </c>
      <c r="Q172" s="28" t="str">
        <f t="shared" si="2"/>
        <v>No balance</v>
      </c>
      <c r="R172" s="29" t="str" cm="1">
        <f t="array" ref="R172">IFERROR(_xlfn.IFS(Q172="No balance","No balance",$H$9&lt;Q172,$H$9,$H$9&gt;Q172,Q172),"Error")</f>
        <v>No balance</v>
      </c>
      <c r="S172" s="29" t="str" cm="1">
        <f t="array" ref="S172">IFERROR((_xlfn.IFS(R172="No balance","No balance",Q172-R172&gt;=0,Q172-R172)),"Error")</f>
        <v>No balance</v>
      </c>
      <c r="T172" s="30" t="str" cm="1">
        <f t="array" ref="T172">IFERROR(_xlfn.IFS(S172="No balance","No balance",S172&gt;0,ROUNDUP(($D$9/12)*Q172,3),S172&lt;=0,"No balance"),"Error")</f>
        <v>No balance</v>
      </c>
      <c r="U172" s="30" t="str" cm="1">
        <f t="array" ref="U172">IFERROR(_xlfn.IFS(T172="No balance", "No balance",T172&gt;=0,S172+T172),"Error")</f>
        <v>No balance</v>
      </c>
      <c r="V172" s="31" t="str" cm="1">
        <f t="array" ref="V172">IFERROR(_xlfn.IFS(U172="No Balance", "No balance",Q172-U172&gt;=0,Q172-U172,Q172-U172&lt;0,"No balance"),"Error")</f>
        <v>No balance</v>
      </c>
    </row>
    <row r="173" spans="15:22" x14ac:dyDescent="0.2">
      <c r="O173" s="32">
        <v>14</v>
      </c>
      <c r="P173" s="32">
        <v>168</v>
      </c>
      <c r="Q173" s="33" t="str">
        <f t="shared" si="2"/>
        <v>No balance</v>
      </c>
      <c r="R173" s="34" t="str" cm="1">
        <f t="array" ref="R173">IFERROR(_xlfn.IFS(Q173="No balance","No balance",$H$9&lt;Q173,$H$9,$H$9&gt;Q173,Q173),"Error")</f>
        <v>No balance</v>
      </c>
      <c r="S173" s="34" t="str" cm="1">
        <f t="array" ref="S173">IFERROR((_xlfn.IFS(R173="No balance","No balance",Q173-R173&gt;=0,Q173-R173)),"Error")</f>
        <v>No balance</v>
      </c>
      <c r="T173" s="35" t="str" cm="1">
        <f t="array" ref="T173">IFERROR(_xlfn.IFS(S173="No balance","No balance",S173&gt;0,ROUNDUP(($D$9/12)*Q173,3),S173&lt;=0,"No balance"),"Error")</f>
        <v>No balance</v>
      </c>
      <c r="U173" s="35" t="str" cm="1">
        <f t="array" ref="U173">IFERROR(_xlfn.IFS(T173="No balance", "No balance",T173&gt;=0,S173+T173),"Error")</f>
        <v>No balance</v>
      </c>
      <c r="V173" s="36" t="str" cm="1">
        <f t="array" ref="V173">IFERROR(_xlfn.IFS(U173="No Balance", "No balance",Q173-U173&gt;=0,Q173-U173,Q173-U173&lt;0,"No balance"),"Error")</f>
        <v>No balance</v>
      </c>
    </row>
    <row r="174" spans="15:22" x14ac:dyDescent="0.2">
      <c r="O174" s="22">
        <v>15</v>
      </c>
      <c r="P174" s="22">
        <v>169</v>
      </c>
      <c r="Q174" s="23" t="str">
        <f t="shared" si="2"/>
        <v>No balance</v>
      </c>
      <c r="R174" s="24" t="str" cm="1">
        <f t="array" ref="R174">IFERROR(_xlfn.IFS(Q174="No balance","No balance",$H$9&lt;Q174,$H$9,$H$9&gt;Q174,Q174),"Error")</f>
        <v>No balance</v>
      </c>
      <c r="S174" s="24" t="str" cm="1">
        <f t="array" ref="S174">IFERROR((_xlfn.IFS(R174="No balance","No balance",Q174-R174&gt;=0,Q174-R174)),"Error")</f>
        <v>No balance</v>
      </c>
      <c r="T174" s="25" t="str" cm="1">
        <f t="array" ref="T174">IFERROR(_xlfn.IFS(S174="No balance","No balance",S174&gt;0,ROUNDUP(($D$9/12)*Q174,3),S174&lt;=0,"No balance"),"Error")</f>
        <v>No balance</v>
      </c>
      <c r="U174" s="25" t="str" cm="1">
        <f t="array" ref="U174">IFERROR(_xlfn.IFS(T174="No balance", "No balance",T174&gt;=0,S174+T174),"Error")</f>
        <v>No balance</v>
      </c>
      <c r="V174" s="26" t="str" cm="1">
        <f t="array" ref="V174">IFERROR(_xlfn.IFS(U174="No Balance", "No balance",Q174-U174&gt;=0,Q174-U174,Q174-U174&lt;0,"No balance"),"Error")</f>
        <v>No balance</v>
      </c>
    </row>
    <row r="175" spans="15:22" x14ac:dyDescent="0.2">
      <c r="O175" s="27">
        <v>15</v>
      </c>
      <c r="P175" s="27">
        <v>170</v>
      </c>
      <c r="Q175" s="28" t="str">
        <f t="shared" si="2"/>
        <v>No balance</v>
      </c>
      <c r="R175" s="29" t="str" cm="1">
        <f t="array" ref="R175">IFERROR(_xlfn.IFS(Q175="No balance","No balance",$H$9&lt;Q175,$H$9,$H$9&gt;Q175,Q175),"Error")</f>
        <v>No balance</v>
      </c>
      <c r="S175" s="29" t="str" cm="1">
        <f t="array" ref="S175">IFERROR((_xlfn.IFS(R175="No balance","No balance",Q175-R175&gt;=0,Q175-R175)),"Error")</f>
        <v>No balance</v>
      </c>
      <c r="T175" s="30" t="str" cm="1">
        <f t="array" ref="T175">IFERROR(_xlfn.IFS(S175="No balance","No balance",S175&gt;0,ROUNDUP(($D$9/12)*Q175,3),S175&lt;=0,"No balance"),"Error")</f>
        <v>No balance</v>
      </c>
      <c r="U175" s="30" t="str" cm="1">
        <f t="array" ref="U175">IFERROR(_xlfn.IFS(T175="No balance", "No balance",T175&gt;=0,S175+T175),"Error")</f>
        <v>No balance</v>
      </c>
      <c r="V175" s="31" t="str" cm="1">
        <f t="array" ref="V175">IFERROR(_xlfn.IFS(U175="No Balance", "No balance",Q175-U175&gt;=0,Q175-U175,Q175-U175&lt;0,"No balance"),"Error")</f>
        <v>No balance</v>
      </c>
    </row>
    <row r="176" spans="15:22" x14ac:dyDescent="0.2">
      <c r="O176" s="27">
        <v>15</v>
      </c>
      <c r="P176" s="27">
        <v>171</v>
      </c>
      <c r="Q176" s="28" t="str">
        <f t="shared" si="2"/>
        <v>No balance</v>
      </c>
      <c r="R176" s="29" t="str" cm="1">
        <f t="array" ref="R176">IFERROR(_xlfn.IFS(Q176="No balance","No balance",$H$9&lt;Q176,$H$9,$H$9&gt;Q176,Q176),"Error")</f>
        <v>No balance</v>
      </c>
      <c r="S176" s="29" t="str" cm="1">
        <f t="array" ref="S176">IFERROR((_xlfn.IFS(R176="No balance","No balance",Q176-R176&gt;=0,Q176-R176)),"Error")</f>
        <v>No balance</v>
      </c>
      <c r="T176" s="30" t="str" cm="1">
        <f t="array" ref="T176">IFERROR(_xlfn.IFS(S176="No balance","No balance",S176&gt;0,ROUNDUP(($D$9/12)*Q176,3),S176&lt;=0,"No balance"),"Error")</f>
        <v>No balance</v>
      </c>
      <c r="U176" s="30" t="str" cm="1">
        <f t="array" ref="U176">IFERROR(_xlfn.IFS(T176="No balance", "No balance",T176&gt;=0,S176+T176),"Error")</f>
        <v>No balance</v>
      </c>
      <c r="V176" s="31" t="str" cm="1">
        <f t="array" ref="V176">IFERROR(_xlfn.IFS(U176="No Balance", "No balance",Q176-U176&gt;=0,Q176-U176,Q176-U176&lt;0,"No balance"),"Error")</f>
        <v>No balance</v>
      </c>
    </row>
    <row r="177" spans="15:22" x14ac:dyDescent="0.2">
      <c r="O177" s="27">
        <v>15</v>
      </c>
      <c r="P177" s="27">
        <v>172</v>
      </c>
      <c r="Q177" s="28" t="str">
        <f t="shared" si="2"/>
        <v>No balance</v>
      </c>
      <c r="R177" s="29" t="str" cm="1">
        <f t="array" ref="R177">IFERROR(_xlfn.IFS(Q177="No balance","No balance",$H$9&lt;Q177,$H$9,$H$9&gt;Q177,Q177),"Error")</f>
        <v>No balance</v>
      </c>
      <c r="S177" s="29" t="str" cm="1">
        <f t="array" ref="S177">IFERROR((_xlfn.IFS(R177="No balance","No balance",Q177-R177&gt;=0,Q177-R177)),"Error")</f>
        <v>No balance</v>
      </c>
      <c r="T177" s="30" t="str" cm="1">
        <f t="array" ref="T177">IFERROR(_xlfn.IFS(S177="No balance","No balance",S177&gt;0,ROUNDUP(($D$9/12)*Q177,3),S177&lt;=0,"No balance"),"Error")</f>
        <v>No balance</v>
      </c>
      <c r="U177" s="30" t="str" cm="1">
        <f t="array" ref="U177">IFERROR(_xlfn.IFS(T177="No balance", "No balance",T177&gt;=0,S177+T177),"Error")</f>
        <v>No balance</v>
      </c>
      <c r="V177" s="31" t="str" cm="1">
        <f t="array" ref="V177">IFERROR(_xlfn.IFS(U177="No Balance", "No balance",Q177-U177&gt;=0,Q177-U177,Q177-U177&lt;0,"No balance"),"Error")</f>
        <v>No balance</v>
      </c>
    </row>
    <row r="178" spans="15:22" x14ac:dyDescent="0.2">
      <c r="O178" s="27">
        <v>15</v>
      </c>
      <c r="P178" s="27">
        <v>173</v>
      </c>
      <c r="Q178" s="28" t="str">
        <f t="shared" si="2"/>
        <v>No balance</v>
      </c>
      <c r="R178" s="29" t="str" cm="1">
        <f t="array" ref="R178">IFERROR(_xlfn.IFS(Q178="No balance","No balance",$H$9&lt;Q178,$H$9,$H$9&gt;Q178,Q178),"Error")</f>
        <v>No balance</v>
      </c>
      <c r="S178" s="29" t="str" cm="1">
        <f t="array" ref="S178">IFERROR((_xlfn.IFS(R178="No balance","No balance",Q178-R178&gt;=0,Q178-R178)),"Error")</f>
        <v>No balance</v>
      </c>
      <c r="T178" s="30" t="str" cm="1">
        <f t="array" ref="T178">IFERROR(_xlfn.IFS(S178="No balance","No balance",S178&gt;0,ROUNDUP(($D$9/12)*Q178,3),S178&lt;=0,"No balance"),"Error")</f>
        <v>No balance</v>
      </c>
      <c r="U178" s="30" t="str" cm="1">
        <f t="array" ref="U178">IFERROR(_xlfn.IFS(T178="No balance", "No balance",T178&gt;=0,S178+T178),"Error")</f>
        <v>No balance</v>
      </c>
      <c r="V178" s="31" t="str" cm="1">
        <f t="array" ref="V178">IFERROR(_xlfn.IFS(U178="No Balance", "No balance",Q178-U178&gt;=0,Q178-U178,Q178-U178&lt;0,"No balance"),"Error")</f>
        <v>No balance</v>
      </c>
    </row>
    <row r="179" spans="15:22" x14ac:dyDescent="0.2">
      <c r="O179" s="27">
        <v>15</v>
      </c>
      <c r="P179" s="27">
        <v>174</v>
      </c>
      <c r="Q179" s="28" t="str">
        <f t="shared" si="2"/>
        <v>No balance</v>
      </c>
      <c r="R179" s="29" t="str" cm="1">
        <f t="array" ref="R179">IFERROR(_xlfn.IFS(Q179="No balance","No balance",$H$9&lt;Q179,$H$9,$H$9&gt;Q179,Q179),"Error")</f>
        <v>No balance</v>
      </c>
      <c r="S179" s="29" t="str" cm="1">
        <f t="array" ref="S179">IFERROR((_xlfn.IFS(R179="No balance","No balance",Q179-R179&gt;=0,Q179-R179)),"Error")</f>
        <v>No balance</v>
      </c>
      <c r="T179" s="30" t="str" cm="1">
        <f t="array" ref="T179">IFERROR(_xlfn.IFS(S179="No balance","No balance",S179&gt;0,ROUNDUP(($D$9/12)*Q179,3),S179&lt;=0,"No balance"),"Error")</f>
        <v>No balance</v>
      </c>
      <c r="U179" s="30" t="str" cm="1">
        <f t="array" ref="U179">IFERROR(_xlfn.IFS(T179="No balance", "No balance",T179&gt;=0,S179+T179),"Error")</f>
        <v>No balance</v>
      </c>
      <c r="V179" s="31" t="str" cm="1">
        <f t="array" ref="V179">IFERROR(_xlfn.IFS(U179="No Balance", "No balance",Q179-U179&gt;=0,Q179-U179,Q179-U179&lt;0,"No balance"),"Error")</f>
        <v>No balance</v>
      </c>
    </row>
    <row r="180" spans="15:22" x14ac:dyDescent="0.2">
      <c r="O180" s="27">
        <v>15</v>
      </c>
      <c r="P180" s="27">
        <v>175</v>
      </c>
      <c r="Q180" s="28" t="str">
        <f t="shared" si="2"/>
        <v>No balance</v>
      </c>
      <c r="R180" s="29" t="str" cm="1">
        <f t="array" ref="R180">IFERROR(_xlfn.IFS(Q180="No balance","No balance",$H$9&lt;Q180,$H$9,$H$9&gt;Q180,Q180),"Error")</f>
        <v>No balance</v>
      </c>
      <c r="S180" s="29" t="str" cm="1">
        <f t="array" ref="S180">IFERROR((_xlfn.IFS(R180="No balance","No balance",Q180-R180&gt;=0,Q180-R180)),"Error")</f>
        <v>No balance</v>
      </c>
      <c r="T180" s="30" t="str" cm="1">
        <f t="array" ref="T180">IFERROR(_xlfn.IFS(S180="No balance","No balance",S180&gt;0,ROUNDUP(($D$9/12)*Q180,3),S180&lt;=0,"No balance"),"Error")</f>
        <v>No balance</v>
      </c>
      <c r="U180" s="30" t="str" cm="1">
        <f t="array" ref="U180">IFERROR(_xlfn.IFS(T180="No balance", "No balance",T180&gt;=0,S180+T180),"Error")</f>
        <v>No balance</v>
      </c>
      <c r="V180" s="31" t="str" cm="1">
        <f t="array" ref="V180">IFERROR(_xlfn.IFS(U180="No Balance", "No balance",Q180-U180&gt;=0,Q180-U180,Q180-U180&lt;0,"No balance"),"Error")</f>
        <v>No balance</v>
      </c>
    </row>
    <row r="181" spans="15:22" x14ac:dyDescent="0.2">
      <c r="O181" s="27">
        <v>15</v>
      </c>
      <c r="P181" s="27">
        <v>176</v>
      </c>
      <c r="Q181" s="28" t="str">
        <f t="shared" si="2"/>
        <v>No balance</v>
      </c>
      <c r="R181" s="29" t="str" cm="1">
        <f t="array" ref="R181">IFERROR(_xlfn.IFS(Q181="No balance","No balance",$H$9&lt;Q181,$H$9,$H$9&gt;Q181,Q181),"Error")</f>
        <v>No balance</v>
      </c>
      <c r="S181" s="29" t="str" cm="1">
        <f t="array" ref="S181">IFERROR((_xlfn.IFS(R181="No balance","No balance",Q181-R181&gt;=0,Q181-R181)),"Error")</f>
        <v>No balance</v>
      </c>
      <c r="T181" s="30" t="str" cm="1">
        <f t="array" ref="T181">IFERROR(_xlfn.IFS(S181="No balance","No balance",S181&gt;0,ROUNDUP(($D$9/12)*Q181,3),S181&lt;=0,"No balance"),"Error")</f>
        <v>No balance</v>
      </c>
      <c r="U181" s="30" t="str" cm="1">
        <f t="array" ref="U181">IFERROR(_xlfn.IFS(T181="No balance", "No balance",T181&gt;=0,S181+T181),"Error")</f>
        <v>No balance</v>
      </c>
      <c r="V181" s="31" t="str" cm="1">
        <f t="array" ref="V181">IFERROR(_xlfn.IFS(U181="No Balance", "No balance",Q181-U181&gt;=0,Q181-U181,Q181-U181&lt;0,"No balance"),"Error")</f>
        <v>No balance</v>
      </c>
    </row>
    <row r="182" spans="15:22" x14ac:dyDescent="0.2">
      <c r="O182" s="27">
        <v>15</v>
      </c>
      <c r="P182" s="27">
        <v>177</v>
      </c>
      <c r="Q182" s="28" t="str">
        <f t="shared" si="2"/>
        <v>No balance</v>
      </c>
      <c r="R182" s="29" t="str" cm="1">
        <f t="array" ref="R182">IFERROR(_xlfn.IFS(Q182="No balance","No balance",$H$9&lt;Q182,$H$9,$H$9&gt;Q182,Q182),"Error")</f>
        <v>No balance</v>
      </c>
      <c r="S182" s="29" t="str" cm="1">
        <f t="array" ref="S182">IFERROR((_xlfn.IFS(R182="No balance","No balance",Q182-R182&gt;=0,Q182-R182)),"Error")</f>
        <v>No balance</v>
      </c>
      <c r="T182" s="30" t="str" cm="1">
        <f t="array" ref="T182">IFERROR(_xlfn.IFS(S182="No balance","No balance",S182&gt;0,ROUNDUP(($D$9/12)*Q182,3),S182&lt;=0,"No balance"),"Error")</f>
        <v>No balance</v>
      </c>
      <c r="U182" s="30" t="str" cm="1">
        <f t="array" ref="U182">IFERROR(_xlfn.IFS(T182="No balance", "No balance",T182&gt;=0,S182+T182),"Error")</f>
        <v>No balance</v>
      </c>
      <c r="V182" s="31" t="str" cm="1">
        <f t="array" ref="V182">IFERROR(_xlfn.IFS(U182="No Balance", "No balance",Q182-U182&gt;=0,Q182-U182,Q182-U182&lt;0,"No balance"),"Error")</f>
        <v>No balance</v>
      </c>
    </row>
    <row r="183" spans="15:22" x14ac:dyDescent="0.2">
      <c r="O183" s="27">
        <v>15</v>
      </c>
      <c r="P183" s="27">
        <v>178</v>
      </c>
      <c r="Q183" s="28" t="str">
        <f t="shared" si="2"/>
        <v>No balance</v>
      </c>
      <c r="R183" s="29" t="str" cm="1">
        <f t="array" ref="R183">IFERROR(_xlfn.IFS(Q183="No balance","No balance",$H$9&lt;Q183,$H$9,$H$9&gt;Q183,Q183),"Error")</f>
        <v>No balance</v>
      </c>
      <c r="S183" s="29" t="str" cm="1">
        <f t="array" ref="S183">IFERROR((_xlfn.IFS(R183="No balance","No balance",Q183-R183&gt;=0,Q183-R183)),"Error")</f>
        <v>No balance</v>
      </c>
      <c r="T183" s="30" t="str" cm="1">
        <f t="array" ref="T183">IFERROR(_xlfn.IFS(S183="No balance","No balance",S183&gt;0,ROUNDUP(($D$9/12)*Q183,3),S183&lt;=0,"No balance"),"Error")</f>
        <v>No balance</v>
      </c>
      <c r="U183" s="30" t="str" cm="1">
        <f t="array" ref="U183">IFERROR(_xlfn.IFS(T183="No balance", "No balance",T183&gt;=0,S183+T183),"Error")</f>
        <v>No balance</v>
      </c>
      <c r="V183" s="31" t="str" cm="1">
        <f t="array" ref="V183">IFERROR(_xlfn.IFS(U183="No Balance", "No balance",Q183-U183&gt;=0,Q183-U183,Q183-U183&lt;0,"No balance"),"Error")</f>
        <v>No balance</v>
      </c>
    </row>
    <row r="184" spans="15:22" x14ac:dyDescent="0.2">
      <c r="O184" s="27">
        <v>15</v>
      </c>
      <c r="P184" s="27">
        <v>179</v>
      </c>
      <c r="Q184" s="28" t="str">
        <f t="shared" si="2"/>
        <v>No balance</v>
      </c>
      <c r="R184" s="29" t="str" cm="1">
        <f t="array" ref="R184">IFERROR(_xlfn.IFS(Q184="No balance","No balance",$H$9&lt;Q184,$H$9,$H$9&gt;Q184,Q184),"Error")</f>
        <v>No balance</v>
      </c>
      <c r="S184" s="29" t="str" cm="1">
        <f t="array" ref="S184">IFERROR((_xlfn.IFS(R184="No balance","No balance",Q184-R184&gt;=0,Q184-R184)),"Error")</f>
        <v>No balance</v>
      </c>
      <c r="T184" s="30" t="str" cm="1">
        <f t="array" ref="T184">IFERROR(_xlfn.IFS(S184="No balance","No balance",S184&gt;0,ROUNDUP(($D$9/12)*Q184,3),S184&lt;=0,"No balance"),"Error")</f>
        <v>No balance</v>
      </c>
      <c r="U184" s="30" t="str" cm="1">
        <f t="array" ref="U184">IFERROR(_xlfn.IFS(T184="No balance", "No balance",T184&gt;=0,S184+T184),"Error")</f>
        <v>No balance</v>
      </c>
      <c r="V184" s="31" t="str" cm="1">
        <f t="array" ref="V184">IFERROR(_xlfn.IFS(U184="No Balance", "No balance",Q184-U184&gt;=0,Q184-U184,Q184-U184&lt;0,"No balance"),"Error")</f>
        <v>No balance</v>
      </c>
    </row>
    <row r="185" spans="15:22" x14ac:dyDescent="0.2">
      <c r="O185" s="32">
        <v>15</v>
      </c>
      <c r="P185" s="32">
        <v>180</v>
      </c>
      <c r="Q185" s="33" t="str">
        <f t="shared" si="2"/>
        <v>No balance</v>
      </c>
      <c r="R185" s="34" t="str" cm="1">
        <f t="array" ref="R185">IFERROR(_xlfn.IFS(Q185="No balance","No balance",$H$9&lt;Q185,$H$9,$H$9&gt;Q185,Q185),"Error")</f>
        <v>No balance</v>
      </c>
      <c r="S185" s="34" t="str" cm="1">
        <f t="array" ref="S185">IFERROR((_xlfn.IFS(R185="No balance","No balance",Q185-R185&gt;=0,Q185-R185)),"Error")</f>
        <v>No balance</v>
      </c>
      <c r="T185" s="35" t="str" cm="1">
        <f t="array" ref="T185">IFERROR(_xlfn.IFS(S185="No balance","No balance",S185&gt;0,ROUNDUP(($D$9/12)*Q185,3),S185&lt;=0,"No balance"),"Error")</f>
        <v>No balance</v>
      </c>
      <c r="U185" s="35" t="str" cm="1">
        <f t="array" ref="U185">IFERROR(_xlfn.IFS(T185="No balance", "No balance",T185&gt;=0,S185+T185),"Error")</f>
        <v>No balance</v>
      </c>
      <c r="V185" s="36" t="str" cm="1">
        <f t="array" ref="V185">IFERROR(_xlfn.IFS(U185="No Balance", "No balance",Q185-U185&gt;=0,Q185-U185,Q185-U185&lt;0,"No balance"),"Error")</f>
        <v>No balance</v>
      </c>
    </row>
    <row r="186" spans="15:22" x14ac:dyDescent="0.2">
      <c r="O186" s="22">
        <v>16</v>
      </c>
      <c r="P186" s="22">
        <v>181</v>
      </c>
      <c r="Q186" s="23" t="str">
        <f t="shared" si="2"/>
        <v>No balance</v>
      </c>
      <c r="R186" s="24" t="str" cm="1">
        <f t="array" ref="R186">IFERROR(_xlfn.IFS(Q186="No balance","No balance",$H$9&lt;Q186,$H$9,$H$9&gt;Q186,Q186),"Error")</f>
        <v>No balance</v>
      </c>
      <c r="S186" s="24" t="str" cm="1">
        <f t="array" ref="S186">IFERROR((_xlfn.IFS(R186="No balance","No balance",Q186-R186&gt;=0,Q186-R186)),"Error")</f>
        <v>No balance</v>
      </c>
      <c r="T186" s="25" t="str" cm="1">
        <f t="array" ref="T186">IFERROR(_xlfn.IFS(S186="No balance","No balance",S186&gt;0,ROUNDUP(($D$9/12)*Q186,3),S186&lt;=0,"No balance"),"Error")</f>
        <v>No balance</v>
      </c>
      <c r="U186" s="25" t="str" cm="1">
        <f t="array" ref="U186">IFERROR(_xlfn.IFS(T186="No balance", "No balance",T186&gt;=0,S186+T186),"Error")</f>
        <v>No balance</v>
      </c>
      <c r="V186" s="26" t="str" cm="1">
        <f t="array" ref="V186">IFERROR(_xlfn.IFS(U186="No Balance", "No balance",Q186-U186&gt;=0,Q186-U186,Q186-U186&lt;0,"No balance"),"Error")</f>
        <v>No balance</v>
      </c>
    </row>
    <row r="187" spans="15:22" x14ac:dyDescent="0.2">
      <c r="O187" s="27">
        <v>16</v>
      </c>
      <c r="P187" s="27">
        <v>182</v>
      </c>
      <c r="Q187" s="28" t="str">
        <f t="shared" si="2"/>
        <v>No balance</v>
      </c>
      <c r="R187" s="29" t="str" cm="1">
        <f t="array" ref="R187">IFERROR(_xlfn.IFS(Q187="No balance","No balance",$H$9&lt;Q187,$H$9,$H$9&gt;Q187,Q187),"Error")</f>
        <v>No balance</v>
      </c>
      <c r="S187" s="29" t="str" cm="1">
        <f t="array" ref="S187">IFERROR((_xlfn.IFS(R187="No balance","No balance",Q187-R187&gt;=0,Q187-R187)),"Error")</f>
        <v>No balance</v>
      </c>
      <c r="T187" s="30" t="str" cm="1">
        <f t="array" ref="T187">IFERROR(_xlfn.IFS(S187="No balance","No balance",S187&gt;0,ROUNDUP(($D$9/12)*Q187,3),S187&lt;=0,"No balance"),"Error")</f>
        <v>No balance</v>
      </c>
      <c r="U187" s="30" t="str" cm="1">
        <f t="array" ref="U187">IFERROR(_xlfn.IFS(T187="No balance", "No balance",T187&gt;=0,S187+T187),"Error")</f>
        <v>No balance</v>
      </c>
      <c r="V187" s="31" t="str" cm="1">
        <f t="array" ref="V187">IFERROR(_xlfn.IFS(U187="No Balance", "No balance",Q187-U187&gt;=0,Q187-U187,Q187-U187&lt;0,"No balance"),"Error")</f>
        <v>No balance</v>
      </c>
    </row>
    <row r="188" spans="15:22" x14ac:dyDescent="0.2">
      <c r="O188" s="27">
        <v>16</v>
      </c>
      <c r="P188" s="27">
        <v>183</v>
      </c>
      <c r="Q188" s="28" t="str">
        <f t="shared" si="2"/>
        <v>No balance</v>
      </c>
      <c r="R188" s="29" t="str" cm="1">
        <f t="array" ref="R188">IFERROR(_xlfn.IFS(Q188="No balance","No balance",$H$9&lt;Q188,$H$9,$H$9&gt;Q188,Q188),"Error")</f>
        <v>No balance</v>
      </c>
      <c r="S188" s="29" t="str" cm="1">
        <f t="array" ref="S188">IFERROR((_xlfn.IFS(R188="No balance","No balance",Q188-R188&gt;=0,Q188-R188)),"Error")</f>
        <v>No balance</v>
      </c>
      <c r="T188" s="30" t="str" cm="1">
        <f t="array" ref="T188">IFERROR(_xlfn.IFS(S188="No balance","No balance",S188&gt;0,ROUNDUP(($D$9/12)*Q188,3),S188&lt;=0,"No balance"),"Error")</f>
        <v>No balance</v>
      </c>
      <c r="U188" s="30" t="str" cm="1">
        <f t="array" ref="U188">IFERROR(_xlfn.IFS(T188="No balance", "No balance",T188&gt;=0,S188+T188),"Error")</f>
        <v>No balance</v>
      </c>
      <c r="V188" s="31" t="str" cm="1">
        <f t="array" ref="V188">IFERROR(_xlfn.IFS(U188="No Balance", "No balance",Q188-U188&gt;=0,Q188-U188,Q188-U188&lt;0,"No balance"),"Error")</f>
        <v>No balance</v>
      </c>
    </row>
    <row r="189" spans="15:22" x14ac:dyDescent="0.2">
      <c r="O189" s="27">
        <v>16</v>
      </c>
      <c r="P189" s="27">
        <v>184</v>
      </c>
      <c r="Q189" s="28" t="str">
        <f t="shared" si="2"/>
        <v>No balance</v>
      </c>
      <c r="R189" s="29" t="str" cm="1">
        <f t="array" ref="R189">IFERROR(_xlfn.IFS(Q189="No balance","No balance",$H$9&lt;Q189,$H$9,$H$9&gt;Q189,Q189),"Error")</f>
        <v>No balance</v>
      </c>
      <c r="S189" s="29" t="str" cm="1">
        <f t="array" ref="S189">IFERROR((_xlfn.IFS(R189="No balance","No balance",Q189-R189&gt;=0,Q189-R189)),"Error")</f>
        <v>No balance</v>
      </c>
      <c r="T189" s="30" t="str" cm="1">
        <f t="array" ref="T189">IFERROR(_xlfn.IFS(S189="No balance","No balance",S189&gt;0,ROUNDUP(($D$9/12)*Q189,3),S189&lt;=0,"No balance"),"Error")</f>
        <v>No balance</v>
      </c>
      <c r="U189" s="30" t="str" cm="1">
        <f t="array" ref="U189">IFERROR(_xlfn.IFS(T189="No balance", "No balance",T189&gt;=0,S189+T189),"Error")</f>
        <v>No balance</v>
      </c>
      <c r="V189" s="31" t="str" cm="1">
        <f t="array" ref="V189">IFERROR(_xlfn.IFS(U189="No Balance", "No balance",Q189-U189&gt;=0,Q189-U189,Q189-U189&lt;0,"No balance"),"Error")</f>
        <v>No balance</v>
      </c>
    </row>
    <row r="190" spans="15:22" x14ac:dyDescent="0.2">
      <c r="O190" s="27">
        <v>16</v>
      </c>
      <c r="P190" s="27">
        <v>185</v>
      </c>
      <c r="Q190" s="28" t="str">
        <f t="shared" si="2"/>
        <v>No balance</v>
      </c>
      <c r="R190" s="29" t="str" cm="1">
        <f t="array" ref="R190">IFERROR(_xlfn.IFS(Q190="No balance","No balance",$H$9&lt;Q190,$H$9,$H$9&gt;Q190,Q190),"Error")</f>
        <v>No balance</v>
      </c>
      <c r="S190" s="29" t="str" cm="1">
        <f t="array" ref="S190">IFERROR((_xlfn.IFS(R190="No balance","No balance",Q190-R190&gt;=0,Q190-R190)),"Error")</f>
        <v>No balance</v>
      </c>
      <c r="T190" s="30" t="str" cm="1">
        <f t="array" ref="T190">IFERROR(_xlfn.IFS(S190="No balance","No balance",S190&gt;0,ROUNDUP(($D$9/12)*Q190,3),S190&lt;=0,"No balance"),"Error")</f>
        <v>No balance</v>
      </c>
      <c r="U190" s="30" t="str" cm="1">
        <f t="array" ref="U190">IFERROR(_xlfn.IFS(T190="No balance", "No balance",T190&gt;=0,S190+T190),"Error")</f>
        <v>No balance</v>
      </c>
      <c r="V190" s="31" t="str" cm="1">
        <f t="array" ref="V190">IFERROR(_xlfn.IFS(U190="No Balance", "No balance",Q190-U190&gt;=0,Q190-U190,Q190-U190&lt;0,"No balance"),"Error")</f>
        <v>No balance</v>
      </c>
    </row>
    <row r="191" spans="15:22" x14ac:dyDescent="0.2">
      <c r="O191" s="27">
        <v>16</v>
      </c>
      <c r="P191" s="27">
        <v>186</v>
      </c>
      <c r="Q191" s="28" t="str">
        <f t="shared" si="2"/>
        <v>No balance</v>
      </c>
      <c r="R191" s="29" t="str" cm="1">
        <f t="array" ref="R191">IFERROR(_xlfn.IFS(Q191="No balance","No balance",$H$9&lt;Q191,$H$9,$H$9&gt;Q191,Q191),"Error")</f>
        <v>No balance</v>
      </c>
      <c r="S191" s="29" t="str" cm="1">
        <f t="array" ref="S191">IFERROR((_xlfn.IFS(R191="No balance","No balance",Q191-R191&gt;=0,Q191-R191)),"Error")</f>
        <v>No balance</v>
      </c>
      <c r="T191" s="30" t="str" cm="1">
        <f t="array" ref="T191">IFERROR(_xlfn.IFS(S191="No balance","No balance",S191&gt;0,ROUNDUP(($D$9/12)*Q191,3),S191&lt;=0,"No balance"),"Error")</f>
        <v>No balance</v>
      </c>
      <c r="U191" s="30" t="str" cm="1">
        <f t="array" ref="U191">IFERROR(_xlfn.IFS(T191="No balance", "No balance",T191&gt;=0,S191+T191),"Error")</f>
        <v>No balance</v>
      </c>
      <c r="V191" s="31" t="str" cm="1">
        <f t="array" ref="V191">IFERROR(_xlfn.IFS(U191="No Balance", "No balance",Q191-U191&gt;=0,Q191-U191,Q191-U191&lt;0,"No balance"),"Error")</f>
        <v>No balance</v>
      </c>
    </row>
    <row r="192" spans="15:22" x14ac:dyDescent="0.2">
      <c r="O192" s="27">
        <v>16</v>
      </c>
      <c r="P192" s="27">
        <v>187</v>
      </c>
      <c r="Q192" s="28" t="str">
        <f t="shared" ref="Q192:Q247" si="3">U191</f>
        <v>No balance</v>
      </c>
      <c r="R192" s="29" t="str" cm="1">
        <f t="array" ref="R192">IFERROR(_xlfn.IFS(Q192="No balance","No balance",$H$9&lt;Q192,$H$9,$H$9&gt;Q192,Q192),"Error")</f>
        <v>No balance</v>
      </c>
      <c r="S192" s="29" t="str" cm="1">
        <f t="array" ref="S192">IFERROR((_xlfn.IFS(R192="No balance","No balance",Q192-R192&gt;=0,Q192-R192)),"Error")</f>
        <v>No balance</v>
      </c>
      <c r="T192" s="30" t="str" cm="1">
        <f t="array" ref="T192">IFERROR(_xlfn.IFS(S192="No balance","No balance",S192&gt;0,ROUNDUP(($D$9/12)*Q192,3),S192&lt;=0,"No balance"),"Error")</f>
        <v>No balance</v>
      </c>
      <c r="U192" s="30" t="str" cm="1">
        <f t="array" ref="U192">IFERROR(_xlfn.IFS(T192="No balance", "No balance",T192&gt;=0,S192+T192),"Error")</f>
        <v>No balance</v>
      </c>
      <c r="V192" s="31" t="str" cm="1">
        <f t="array" ref="V192">IFERROR(_xlfn.IFS(U192="No Balance", "No balance",Q192-U192&gt;=0,Q192-U192,Q192-U192&lt;0,"No balance"),"Error")</f>
        <v>No balance</v>
      </c>
    </row>
    <row r="193" spans="15:22" x14ac:dyDescent="0.2">
      <c r="O193" s="27">
        <v>16</v>
      </c>
      <c r="P193" s="27">
        <v>188</v>
      </c>
      <c r="Q193" s="28" t="str">
        <f t="shared" si="3"/>
        <v>No balance</v>
      </c>
      <c r="R193" s="29" t="str" cm="1">
        <f t="array" ref="R193">IFERROR(_xlfn.IFS(Q193="No balance","No balance",$H$9&lt;Q193,$H$9,$H$9&gt;Q193,Q193),"Error")</f>
        <v>No balance</v>
      </c>
      <c r="S193" s="29" t="str" cm="1">
        <f t="array" ref="S193">IFERROR((_xlfn.IFS(R193="No balance","No balance",Q193-R193&gt;=0,Q193-R193)),"Error")</f>
        <v>No balance</v>
      </c>
      <c r="T193" s="30" t="str" cm="1">
        <f t="array" ref="T193">IFERROR(_xlfn.IFS(S193="No balance","No balance",S193&gt;0,ROUNDUP(($D$9/12)*Q193,3),S193&lt;=0,"No balance"),"Error")</f>
        <v>No balance</v>
      </c>
      <c r="U193" s="30" t="str" cm="1">
        <f t="array" ref="U193">IFERROR(_xlfn.IFS(T193="No balance", "No balance",T193&gt;=0,S193+T193),"Error")</f>
        <v>No balance</v>
      </c>
      <c r="V193" s="31" t="str" cm="1">
        <f t="array" ref="V193">IFERROR(_xlfn.IFS(U193="No Balance", "No balance",Q193-U193&gt;=0,Q193-U193,Q193-U193&lt;0,"No balance"),"Error")</f>
        <v>No balance</v>
      </c>
    </row>
    <row r="194" spans="15:22" x14ac:dyDescent="0.2">
      <c r="O194" s="27">
        <v>16</v>
      </c>
      <c r="P194" s="27">
        <v>189</v>
      </c>
      <c r="Q194" s="28" t="str">
        <f t="shared" si="3"/>
        <v>No balance</v>
      </c>
      <c r="R194" s="29" t="str" cm="1">
        <f t="array" ref="R194">IFERROR(_xlfn.IFS(Q194="No balance","No balance",$H$9&lt;Q194,$H$9,$H$9&gt;Q194,Q194),"Error")</f>
        <v>No balance</v>
      </c>
      <c r="S194" s="29" t="str" cm="1">
        <f t="array" ref="S194">IFERROR((_xlfn.IFS(R194="No balance","No balance",Q194-R194&gt;=0,Q194-R194)),"Error")</f>
        <v>No balance</v>
      </c>
      <c r="T194" s="30" t="str" cm="1">
        <f t="array" ref="T194">IFERROR(_xlfn.IFS(S194="No balance","No balance",S194&gt;0,ROUNDUP(($D$9/12)*Q194,3),S194&lt;=0,"No balance"),"Error")</f>
        <v>No balance</v>
      </c>
      <c r="U194" s="30" t="str" cm="1">
        <f t="array" ref="U194">IFERROR(_xlfn.IFS(T194="No balance", "No balance",T194&gt;=0,S194+T194),"Error")</f>
        <v>No balance</v>
      </c>
      <c r="V194" s="31" t="str" cm="1">
        <f t="array" ref="V194">IFERROR(_xlfn.IFS(U194="No Balance", "No balance",Q194-U194&gt;=0,Q194-U194,Q194-U194&lt;0,"No balance"),"Error")</f>
        <v>No balance</v>
      </c>
    </row>
    <row r="195" spans="15:22" x14ac:dyDescent="0.2">
      <c r="O195" s="27">
        <v>16</v>
      </c>
      <c r="P195" s="27">
        <v>190</v>
      </c>
      <c r="Q195" s="28" t="str">
        <f t="shared" si="3"/>
        <v>No balance</v>
      </c>
      <c r="R195" s="29" t="str" cm="1">
        <f t="array" ref="R195">IFERROR(_xlfn.IFS(Q195="No balance","No balance",$H$9&lt;Q195,$H$9,$H$9&gt;Q195,Q195),"Error")</f>
        <v>No balance</v>
      </c>
      <c r="S195" s="29" t="str" cm="1">
        <f t="array" ref="S195">IFERROR((_xlfn.IFS(R195="No balance","No balance",Q195-R195&gt;=0,Q195-R195)),"Error")</f>
        <v>No balance</v>
      </c>
      <c r="T195" s="30" t="str" cm="1">
        <f t="array" ref="T195">IFERROR(_xlfn.IFS(S195="No balance","No balance",S195&gt;0,ROUNDUP(($D$9/12)*Q195,3),S195&lt;=0,"No balance"),"Error")</f>
        <v>No balance</v>
      </c>
      <c r="U195" s="30" t="str" cm="1">
        <f t="array" ref="U195">IFERROR(_xlfn.IFS(T195="No balance", "No balance",T195&gt;=0,S195+T195),"Error")</f>
        <v>No balance</v>
      </c>
      <c r="V195" s="31" t="str" cm="1">
        <f t="array" ref="V195">IFERROR(_xlfn.IFS(U195="No Balance", "No balance",Q195-U195&gt;=0,Q195-U195,Q195-U195&lt;0,"No balance"),"Error")</f>
        <v>No balance</v>
      </c>
    </row>
    <row r="196" spans="15:22" x14ac:dyDescent="0.2">
      <c r="O196" s="27">
        <v>16</v>
      </c>
      <c r="P196" s="27">
        <v>191</v>
      </c>
      <c r="Q196" s="28" t="str">
        <f t="shared" si="3"/>
        <v>No balance</v>
      </c>
      <c r="R196" s="29" t="str" cm="1">
        <f t="array" ref="R196">IFERROR(_xlfn.IFS(Q196="No balance","No balance",$H$9&lt;Q196,$H$9,$H$9&gt;Q196,Q196),"Error")</f>
        <v>No balance</v>
      </c>
      <c r="S196" s="29" t="str" cm="1">
        <f t="array" ref="S196">IFERROR((_xlfn.IFS(R196="No balance","No balance",Q196-R196&gt;=0,Q196-R196)),"Error")</f>
        <v>No balance</v>
      </c>
      <c r="T196" s="30" t="str" cm="1">
        <f t="array" ref="T196">IFERROR(_xlfn.IFS(S196="No balance","No balance",S196&gt;0,ROUNDUP(($D$9/12)*Q196,3),S196&lt;=0,"No balance"),"Error")</f>
        <v>No balance</v>
      </c>
      <c r="U196" s="30" t="str" cm="1">
        <f t="array" ref="U196">IFERROR(_xlfn.IFS(T196="No balance", "No balance",T196&gt;=0,S196+T196),"Error")</f>
        <v>No balance</v>
      </c>
      <c r="V196" s="31" t="str" cm="1">
        <f t="array" ref="V196">IFERROR(_xlfn.IFS(U196="No Balance", "No balance",Q196-U196&gt;=0,Q196-U196,Q196-U196&lt;0,"No balance"),"Error")</f>
        <v>No balance</v>
      </c>
    </row>
    <row r="197" spans="15:22" x14ac:dyDescent="0.2">
      <c r="O197" s="32">
        <v>16</v>
      </c>
      <c r="P197" s="32">
        <v>192</v>
      </c>
      <c r="Q197" s="33" t="str">
        <f t="shared" si="3"/>
        <v>No balance</v>
      </c>
      <c r="R197" s="34" t="str" cm="1">
        <f t="array" ref="R197">IFERROR(_xlfn.IFS(Q197="No balance","No balance",$H$9&lt;Q197,$H$9,$H$9&gt;Q197,Q197),"Error")</f>
        <v>No balance</v>
      </c>
      <c r="S197" s="34" t="str" cm="1">
        <f t="array" ref="S197">IFERROR((_xlfn.IFS(R197="No balance","No balance",Q197-R197&gt;=0,Q197-R197)),"Error")</f>
        <v>No balance</v>
      </c>
      <c r="T197" s="35" t="str" cm="1">
        <f t="array" ref="T197">IFERROR(_xlfn.IFS(S197="No balance","No balance",S197&gt;0,ROUNDUP(($D$9/12)*Q197,3),S197&lt;=0,"No balance"),"Error")</f>
        <v>No balance</v>
      </c>
      <c r="U197" s="35" t="str" cm="1">
        <f t="array" ref="U197">IFERROR(_xlfn.IFS(T197="No balance", "No balance",T197&gt;=0,S197+T197),"Error")</f>
        <v>No balance</v>
      </c>
      <c r="V197" s="36" t="str" cm="1">
        <f t="array" ref="V197">IFERROR(_xlfn.IFS(U197="No Balance", "No balance",Q197-U197&gt;=0,Q197-U197,Q197-U197&lt;0,"No balance"),"Error")</f>
        <v>No balance</v>
      </c>
    </row>
    <row r="198" spans="15:22" x14ac:dyDescent="0.2">
      <c r="O198" s="22">
        <v>17</v>
      </c>
      <c r="P198" s="22">
        <v>193</v>
      </c>
      <c r="Q198" s="23" t="str">
        <f t="shared" si="3"/>
        <v>No balance</v>
      </c>
      <c r="R198" s="24" t="str" cm="1">
        <f t="array" ref="R198">IFERROR(_xlfn.IFS(Q198="No balance","No balance",$H$9&lt;Q198,$H$9,$H$9&gt;Q198,Q198),"Error")</f>
        <v>No balance</v>
      </c>
      <c r="S198" s="24" t="str" cm="1">
        <f t="array" ref="S198">IFERROR((_xlfn.IFS(R198="No balance","No balance",Q198-R198&gt;=0,Q198-R198)),"Error")</f>
        <v>No balance</v>
      </c>
      <c r="T198" s="25" t="str" cm="1">
        <f t="array" ref="T198">IFERROR(_xlfn.IFS(S198="No balance","No balance",S198&gt;0,ROUNDUP(($D$9/12)*Q198,3),S198&lt;=0,"No balance"),"Error")</f>
        <v>No balance</v>
      </c>
      <c r="U198" s="25" t="str" cm="1">
        <f t="array" ref="U198">IFERROR(_xlfn.IFS(T198="No balance", "No balance",T198&gt;=0,S198+T198),"Error")</f>
        <v>No balance</v>
      </c>
      <c r="V198" s="26" t="str" cm="1">
        <f t="array" ref="V198">IFERROR(_xlfn.IFS(U198="No Balance", "No balance",Q198-U198&gt;=0,Q198-U198,Q198-U198&lt;0,"No balance"),"Error")</f>
        <v>No balance</v>
      </c>
    </row>
    <row r="199" spans="15:22" x14ac:dyDescent="0.2">
      <c r="O199" s="27">
        <v>17</v>
      </c>
      <c r="P199" s="27">
        <v>194</v>
      </c>
      <c r="Q199" s="28" t="str">
        <f t="shared" si="3"/>
        <v>No balance</v>
      </c>
      <c r="R199" s="29" t="str" cm="1">
        <f t="array" ref="R199">IFERROR(_xlfn.IFS(Q199="No balance","No balance",$H$9&lt;Q199,$H$9,$H$9&gt;Q199,Q199),"Error")</f>
        <v>No balance</v>
      </c>
      <c r="S199" s="29" t="str" cm="1">
        <f t="array" ref="S199">IFERROR((_xlfn.IFS(R199="No balance","No balance",Q199-R199&gt;=0,Q199-R199)),"Error")</f>
        <v>No balance</v>
      </c>
      <c r="T199" s="30" t="str" cm="1">
        <f t="array" ref="T199">IFERROR(_xlfn.IFS(S199="No balance","No balance",S199&gt;0,ROUNDUP(($D$9/12)*Q199,3),S199&lt;=0,"No balance"),"Error")</f>
        <v>No balance</v>
      </c>
      <c r="U199" s="30" t="str" cm="1">
        <f t="array" ref="U199">IFERROR(_xlfn.IFS(T199="No balance", "No balance",T199&gt;=0,S199+T199),"Error")</f>
        <v>No balance</v>
      </c>
      <c r="V199" s="31" t="str" cm="1">
        <f t="array" ref="V199">IFERROR(_xlfn.IFS(U199="No Balance", "No balance",Q199-U199&gt;=0,Q199-U199,Q199-U199&lt;0,"No balance"),"Error")</f>
        <v>No balance</v>
      </c>
    </row>
    <row r="200" spans="15:22" x14ac:dyDescent="0.2">
      <c r="O200" s="27">
        <v>17</v>
      </c>
      <c r="P200" s="27">
        <v>195</v>
      </c>
      <c r="Q200" s="28" t="str">
        <f t="shared" si="3"/>
        <v>No balance</v>
      </c>
      <c r="R200" s="29" t="str" cm="1">
        <f t="array" ref="R200">IFERROR(_xlfn.IFS(Q200="No balance","No balance",$H$9&lt;Q200,$H$9,$H$9&gt;Q200,Q200),"Error")</f>
        <v>No balance</v>
      </c>
      <c r="S200" s="29" t="str" cm="1">
        <f t="array" ref="S200">IFERROR((_xlfn.IFS(R200="No balance","No balance",Q200-R200&gt;=0,Q200-R200)),"Error")</f>
        <v>No balance</v>
      </c>
      <c r="T200" s="30" t="str" cm="1">
        <f t="array" ref="T200">IFERROR(_xlfn.IFS(S200="No balance","No balance",S200&gt;0,ROUNDUP(($D$9/12)*Q200,3),S200&lt;=0,"No balance"),"Error")</f>
        <v>No balance</v>
      </c>
      <c r="U200" s="30" t="str" cm="1">
        <f t="array" ref="U200">IFERROR(_xlfn.IFS(T200="No balance", "No balance",T200&gt;=0,S200+T200),"Error")</f>
        <v>No balance</v>
      </c>
      <c r="V200" s="31" t="str" cm="1">
        <f t="array" ref="V200">IFERROR(_xlfn.IFS(U200="No Balance", "No balance",Q200-U200&gt;=0,Q200-U200,Q200-U200&lt;0,"No balance"),"Error")</f>
        <v>No balance</v>
      </c>
    </row>
    <row r="201" spans="15:22" x14ac:dyDescent="0.2">
      <c r="O201" s="27">
        <v>17</v>
      </c>
      <c r="P201" s="27">
        <v>196</v>
      </c>
      <c r="Q201" s="28" t="str">
        <f t="shared" si="3"/>
        <v>No balance</v>
      </c>
      <c r="R201" s="29" t="str" cm="1">
        <f t="array" ref="R201">IFERROR(_xlfn.IFS(Q201="No balance","No balance",$H$9&lt;Q201,$H$9,$H$9&gt;Q201,Q201),"Error")</f>
        <v>No balance</v>
      </c>
      <c r="S201" s="29" t="str" cm="1">
        <f t="array" ref="S201">IFERROR((_xlfn.IFS(R201="No balance","No balance",Q201-R201&gt;=0,Q201-R201)),"Error")</f>
        <v>No balance</v>
      </c>
      <c r="T201" s="30" t="str" cm="1">
        <f t="array" ref="T201">IFERROR(_xlfn.IFS(S201="No balance","No balance",S201&gt;0,ROUNDUP(($D$9/12)*Q201,3),S201&lt;=0,"No balance"),"Error")</f>
        <v>No balance</v>
      </c>
      <c r="U201" s="30" t="str" cm="1">
        <f t="array" ref="U201">IFERROR(_xlfn.IFS(T201="No balance", "No balance",T201&gt;=0,S201+T201),"Error")</f>
        <v>No balance</v>
      </c>
      <c r="V201" s="31" t="str" cm="1">
        <f t="array" ref="V201">IFERROR(_xlfn.IFS(U201="No Balance", "No balance",Q201-U201&gt;=0,Q201-U201,Q201-U201&lt;0,"No balance"),"Error")</f>
        <v>No balance</v>
      </c>
    </row>
    <row r="202" spans="15:22" x14ac:dyDescent="0.2">
      <c r="O202" s="27">
        <v>17</v>
      </c>
      <c r="P202" s="27">
        <v>197</v>
      </c>
      <c r="Q202" s="28" t="str">
        <f t="shared" si="3"/>
        <v>No balance</v>
      </c>
      <c r="R202" s="29" t="str" cm="1">
        <f t="array" ref="R202">IFERROR(_xlfn.IFS(Q202="No balance","No balance",$H$9&lt;Q202,$H$9,$H$9&gt;Q202,Q202),"Error")</f>
        <v>No balance</v>
      </c>
      <c r="S202" s="29" t="str" cm="1">
        <f t="array" ref="S202">IFERROR((_xlfn.IFS(R202="No balance","No balance",Q202-R202&gt;=0,Q202-R202)),"Error")</f>
        <v>No balance</v>
      </c>
      <c r="T202" s="30" t="str" cm="1">
        <f t="array" ref="T202">IFERROR(_xlfn.IFS(S202="No balance","No balance",S202&gt;0,ROUNDUP(($D$9/12)*Q202,3),S202&lt;=0,"No balance"),"Error")</f>
        <v>No balance</v>
      </c>
      <c r="U202" s="30" t="str" cm="1">
        <f t="array" ref="U202">IFERROR(_xlfn.IFS(T202="No balance", "No balance",T202&gt;=0,S202+T202),"Error")</f>
        <v>No balance</v>
      </c>
      <c r="V202" s="31" t="str" cm="1">
        <f t="array" ref="V202">IFERROR(_xlfn.IFS(U202="No Balance", "No balance",Q202-U202&gt;=0,Q202-U202,Q202-U202&lt;0,"No balance"),"Error")</f>
        <v>No balance</v>
      </c>
    </row>
    <row r="203" spans="15:22" x14ac:dyDescent="0.2">
      <c r="O203" s="27">
        <v>17</v>
      </c>
      <c r="P203" s="27">
        <v>198</v>
      </c>
      <c r="Q203" s="28" t="str">
        <f t="shared" si="3"/>
        <v>No balance</v>
      </c>
      <c r="R203" s="29" t="str" cm="1">
        <f t="array" ref="R203">IFERROR(_xlfn.IFS(Q203="No balance","No balance",$H$9&lt;Q203,$H$9,$H$9&gt;Q203,Q203),"Error")</f>
        <v>No balance</v>
      </c>
      <c r="S203" s="29" t="str" cm="1">
        <f t="array" ref="S203">IFERROR((_xlfn.IFS(R203="No balance","No balance",Q203-R203&gt;=0,Q203-R203)),"Error")</f>
        <v>No balance</v>
      </c>
      <c r="T203" s="30" t="str" cm="1">
        <f t="array" ref="T203">IFERROR(_xlfn.IFS(S203="No balance","No balance",S203&gt;0,ROUNDUP(($D$9/12)*Q203,3),S203&lt;=0,"No balance"),"Error")</f>
        <v>No balance</v>
      </c>
      <c r="U203" s="30" t="str" cm="1">
        <f t="array" ref="U203">IFERROR(_xlfn.IFS(T203="No balance", "No balance",T203&gt;=0,S203+T203),"Error")</f>
        <v>No balance</v>
      </c>
      <c r="V203" s="31" t="str" cm="1">
        <f t="array" ref="V203">IFERROR(_xlfn.IFS(U203="No Balance", "No balance",Q203-U203&gt;=0,Q203-U203,Q203-U203&lt;0,"No balance"),"Error")</f>
        <v>No balance</v>
      </c>
    </row>
    <row r="204" spans="15:22" x14ac:dyDescent="0.2">
      <c r="O204" s="27">
        <v>17</v>
      </c>
      <c r="P204" s="27">
        <v>199</v>
      </c>
      <c r="Q204" s="28" t="str">
        <f t="shared" si="3"/>
        <v>No balance</v>
      </c>
      <c r="R204" s="29" t="str" cm="1">
        <f t="array" ref="R204">IFERROR(_xlfn.IFS(Q204="No balance","No balance",$H$9&lt;Q204,$H$9,$H$9&gt;Q204,Q204),"Error")</f>
        <v>No balance</v>
      </c>
      <c r="S204" s="29" t="str" cm="1">
        <f t="array" ref="S204">IFERROR((_xlfn.IFS(R204="No balance","No balance",Q204-R204&gt;=0,Q204-R204)),"Error")</f>
        <v>No balance</v>
      </c>
      <c r="T204" s="30" t="str" cm="1">
        <f t="array" ref="T204">IFERROR(_xlfn.IFS(S204="No balance","No balance",S204&gt;0,ROUNDUP(($D$9/12)*Q204,3),S204&lt;=0,"No balance"),"Error")</f>
        <v>No balance</v>
      </c>
      <c r="U204" s="30" t="str" cm="1">
        <f t="array" ref="U204">IFERROR(_xlfn.IFS(T204="No balance", "No balance",T204&gt;=0,S204+T204),"Error")</f>
        <v>No balance</v>
      </c>
      <c r="V204" s="31" t="str" cm="1">
        <f t="array" ref="V204">IFERROR(_xlfn.IFS(U204="No Balance", "No balance",Q204-U204&gt;=0,Q204-U204,Q204-U204&lt;0,"No balance"),"Error")</f>
        <v>No balance</v>
      </c>
    </row>
    <row r="205" spans="15:22" x14ac:dyDescent="0.2">
      <c r="O205" s="27">
        <v>17</v>
      </c>
      <c r="P205" s="27">
        <v>200</v>
      </c>
      <c r="Q205" s="28" t="str">
        <f t="shared" si="3"/>
        <v>No balance</v>
      </c>
      <c r="R205" s="29" t="str" cm="1">
        <f t="array" ref="R205">IFERROR(_xlfn.IFS(Q205="No balance","No balance",$H$9&lt;Q205,$H$9,$H$9&gt;Q205,Q205),"Error")</f>
        <v>No balance</v>
      </c>
      <c r="S205" s="29" t="str" cm="1">
        <f t="array" ref="S205">IFERROR((_xlfn.IFS(R205="No balance","No balance",Q205-R205&gt;=0,Q205-R205)),"Error")</f>
        <v>No balance</v>
      </c>
      <c r="T205" s="30" t="str" cm="1">
        <f t="array" ref="T205">IFERROR(_xlfn.IFS(S205="No balance","No balance",S205&gt;0,ROUNDUP(($D$9/12)*Q205,3),S205&lt;=0,"No balance"),"Error")</f>
        <v>No balance</v>
      </c>
      <c r="U205" s="30" t="str" cm="1">
        <f t="array" ref="U205">IFERROR(_xlfn.IFS(T205="No balance", "No balance",T205&gt;=0,S205+T205),"Error")</f>
        <v>No balance</v>
      </c>
      <c r="V205" s="31" t="str" cm="1">
        <f t="array" ref="V205">IFERROR(_xlfn.IFS(U205="No Balance", "No balance",Q205-U205&gt;=0,Q205-U205,Q205-U205&lt;0,"No balance"),"Error")</f>
        <v>No balance</v>
      </c>
    </row>
    <row r="206" spans="15:22" x14ac:dyDescent="0.2">
      <c r="O206" s="27">
        <v>17</v>
      </c>
      <c r="P206" s="27">
        <v>201</v>
      </c>
      <c r="Q206" s="28" t="str">
        <f t="shared" si="3"/>
        <v>No balance</v>
      </c>
      <c r="R206" s="29" t="str" cm="1">
        <f t="array" ref="R206">IFERROR(_xlfn.IFS(Q206="No balance","No balance",$H$9&lt;Q206,$H$9,$H$9&gt;Q206,Q206),"Error")</f>
        <v>No balance</v>
      </c>
      <c r="S206" s="29" t="str" cm="1">
        <f t="array" ref="S206">IFERROR((_xlfn.IFS(R206="No balance","No balance",Q206-R206&gt;=0,Q206-R206)),"Error")</f>
        <v>No balance</v>
      </c>
      <c r="T206" s="30" t="str" cm="1">
        <f t="array" ref="T206">IFERROR(_xlfn.IFS(S206="No balance","No balance",S206&gt;0,ROUNDUP(($D$9/12)*Q206,3),S206&lt;=0,"No balance"),"Error")</f>
        <v>No balance</v>
      </c>
      <c r="U206" s="30" t="str" cm="1">
        <f t="array" ref="U206">IFERROR(_xlfn.IFS(T206="No balance", "No balance",T206&gt;=0,S206+T206),"Error")</f>
        <v>No balance</v>
      </c>
      <c r="V206" s="31" t="str" cm="1">
        <f t="array" ref="V206">IFERROR(_xlfn.IFS(U206="No Balance", "No balance",Q206-U206&gt;=0,Q206-U206,Q206-U206&lt;0,"No balance"),"Error")</f>
        <v>No balance</v>
      </c>
    </row>
    <row r="207" spans="15:22" x14ac:dyDescent="0.2">
      <c r="O207" s="27">
        <v>17</v>
      </c>
      <c r="P207" s="27">
        <v>202</v>
      </c>
      <c r="Q207" s="28" t="str">
        <f t="shared" si="3"/>
        <v>No balance</v>
      </c>
      <c r="R207" s="29" t="str" cm="1">
        <f t="array" ref="R207">IFERROR(_xlfn.IFS(Q207="No balance","No balance",$H$9&lt;Q207,$H$9,$H$9&gt;Q207,Q207),"Error")</f>
        <v>No balance</v>
      </c>
      <c r="S207" s="29" t="str" cm="1">
        <f t="array" ref="S207">IFERROR((_xlfn.IFS(R207="No balance","No balance",Q207-R207&gt;=0,Q207-R207)),"Error")</f>
        <v>No balance</v>
      </c>
      <c r="T207" s="30" t="str" cm="1">
        <f t="array" ref="T207">IFERROR(_xlfn.IFS(S207="No balance","No balance",S207&gt;0,ROUNDUP(($D$9/12)*Q207,3),S207&lt;=0,"No balance"),"Error")</f>
        <v>No balance</v>
      </c>
      <c r="U207" s="30" t="str" cm="1">
        <f t="array" ref="U207">IFERROR(_xlfn.IFS(T207="No balance", "No balance",T207&gt;=0,S207+T207),"Error")</f>
        <v>No balance</v>
      </c>
      <c r="V207" s="31" t="str" cm="1">
        <f t="array" ref="V207">IFERROR(_xlfn.IFS(U207="No Balance", "No balance",Q207-U207&gt;=0,Q207-U207,Q207-U207&lt;0,"No balance"),"Error")</f>
        <v>No balance</v>
      </c>
    </row>
    <row r="208" spans="15:22" x14ac:dyDescent="0.2">
      <c r="O208" s="27">
        <v>17</v>
      </c>
      <c r="P208" s="27">
        <v>203</v>
      </c>
      <c r="Q208" s="28" t="str">
        <f t="shared" si="3"/>
        <v>No balance</v>
      </c>
      <c r="R208" s="29" t="str" cm="1">
        <f t="array" ref="R208">IFERROR(_xlfn.IFS(Q208="No balance","No balance",$H$9&lt;Q208,$H$9,$H$9&gt;Q208,Q208),"Error")</f>
        <v>No balance</v>
      </c>
      <c r="S208" s="29" t="str" cm="1">
        <f t="array" ref="S208">IFERROR((_xlfn.IFS(R208="No balance","No balance",Q208-R208&gt;=0,Q208-R208)),"Error")</f>
        <v>No balance</v>
      </c>
      <c r="T208" s="30" t="str" cm="1">
        <f t="array" ref="T208">IFERROR(_xlfn.IFS(S208="No balance","No balance",S208&gt;0,ROUNDUP(($D$9/12)*Q208,3),S208&lt;=0,"No balance"),"Error")</f>
        <v>No balance</v>
      </c>
      <c r="U208" s="30" t="str" cm="1">
        <f t="array" ref="U208">IFERROR(_xlfn.IFS(T208="No balance", "No balance",T208&gt;=0,S208+T208),"Error")</f>
        <v>No balance</v>
      </c>
      <c r="V208" s="31" t="str" cm="1">
        <f t="array" ref="V208">IFERROR(_xlfn.IFS(U208="No Balance", "No balance",Q208-U208&gt;=0,Q208-U208,Q208-U208&lt;0,"No balance"),"Error")</f>
        <v>No balance</v>
      </c>
    </row>
    <row r="209" spans="15:22" x14ac:dyDescent="0.2">
      <c r="O209" s="32">
        <v>17</v>
      </c>
      <c r="P209" s="32">
        <v>204</v>
      </c>
      <c r="Q209" s="33" t="str">
        <f t="shared" si="3"/>
        <v>No balance</v>
      </c>
      <c r="R209" s="34" t="str" cm="1">
        <f t="array" ref="R209">IFERROR(_xlfn.IFS(Q209="No balance","No balance",$H$9&lt;Q209,$H$9,$H$9&gt;Q209,Q209),"Error")</f>
        <v>No balance</v>
      </c>
      <c r="S209" s="34" t="str" cm="1">
        <f t="array" ref="S209">IFERROR((_xlfn.IFS(R209="No balance","No balance",Q209-R209&gt;=0,Q209-R209)),"Error")</f>
        <v>No balance</v>
      </c>
      <c r="T209" s="35" t="str" cm="1">
        <f t="array" ref="T209">IFERROR(_xlfn.IFS(S209="No balance","No balance",S209&gt;0,ROUNDUP(($D$9/12)*Q209,3),S209&lt;=0,"No balance"),"Error")</f>
        <v>No balance</v>
      </c>
      <c r="U209" s="35" t="str" cm="1">
        <f t="array" ref="U209">IFERROR(_xlfn.IFS(T209="No balance", "No balance",T209&gt;=0,S209+T209),"Error")</f>
        <v>No balance</v>
      </c>
      <c r="V209" s="36" t="str" cm="1">
        <f t="array" ref="V209">IFERROR(_xlfn.IFS(U209="No Balance", "No balance",Q209-U209&gt;=0,Q209-U209,Q209-U209&lt;0,"No balance"),"Error")</f>
        <v>No balance</v>
      </c>
    </row>
    <row r="210" spans="15:22" x14ac:dyDescent="0.2">
      <c r="O210" s="22">
        <v>18</v>
      </c>
      <c r="P210" s="22">
        <v>205</v>
      </c>
      <c r="Q210" s="23" t="str">
        <f t="shared" si="3"/>
        <v>No balance</v>
      </c>
      <c r="R210" s="24" t="str" cm="1">
        <f t="array" ref="R210">IFERROR(_xlfn.IFS(Q210="No balance","No balance",$H$9&lt;Q210,$H$9,$H$9&gt;Q210,Q210),"Error")</f>
        <v>No balance</v>
      </c>
      <c r="S210" s="24" t="str" cm="1">
        <f t="array" ref="S210">IFERROR((_xlfn.IFS(R210="No balance","No balance",Q210-R210&gt;=0,Q210-R210)),"Error")</f>
        <v>No balance</v>
      </c>
      <c r="T210" s="25" t="str" cm="1">
        <f t="array" ref="T210">IFERROR(_xlfn.IFS(S210="No balance","No balance",S210&gt;0,ROUNDUP(($D$9/12)*Q210,3),S210&lt;=0,"No balance"),"Error")</f>
        <v>No balance</v>
      </c>
      <c r="U210" s="25" t="str" cm="1">
        <f t="array" ref="U210">IFERROR(_xlfn.IFS(T210="No balance", "No balance",T210&gt;=0,S210+T210),"Error")</f>
        <v>No balance</v>
      </c>
      <c r="V210" s="26" t="str" cm="1">
        <f t="array" ref="V210">IFERROR(_xlfn.IFS(U210="No Balance", "No balance",Q210-U210&gt;=0,Q210-U210,Q210-U210&lt;0,"No balance"),"Error")</f>
        <v>No balance</v>
      </c>
    </row>
    <row r="211" spans="15:22" x14ac:dyDescent="0.2">
      <c r="O211" s="27">
        <v>18</v>
      </c>
      <c r="P211" s="27">
        <v>206</v>
      </c>
      <c r="Q211" s="28" t="str">
        <f t="shared" si="3"/>
        <v>No balance</v>
      </c>
      <c r="R211" s="29" t="str" cm="1">
        <f t="array" ref="R211">IFERROR(_xlfn.IFS(Q211="No balance","No balance",$H$9&lt;Q211,$H$9,$H$9&gt;Q211,Q211),"Error")</f>
        <v>No balance</v>
      </c>
      <c r="S211" s="29" t="str" cm="1">
        <f t="array" ref="S211">IFERROR((_xlfn.IFS(R211="No balance","No balance",Q211-R211&gt;=0,Q211-R211)),"Error")</f>
        <v>No balance</v>
      </c>
      <c r="T211" s="30" t="str" cm="1">
        <f t="array" ref="T211">IFERROR(_xlfn.IFS(S211="No balance","No balance",S211&gt;0,ROUNDUP(($D$9/12)*Q211,3),S211&lt;=0,"No balance"),"Error")</f>
        <v>No balance</v>
      </c>
      <c r="U211" s="30" t="str" cm="1">
        <f t="array" ref="U211">IFERROR(_xlfn.IFS(T211="No balance", "No balance",T211&gt;=0,S211+T211),"Error")</f>
        <v>No balance</v>
      </c>
      <c r="V211" s="31" t="str" cm="1">
        <f t="array" ref="V211">IFERROR(_xlfn.IFS(U211="No Balance", "No balance",Q211-U211&gt;=0,Q211-U211,Q211-U211&lt;0,"No balance"),"Error")</f>
        <v>No balance</v>
      </c>
    </row>
    <row r="212" spans="15:22" x14ac:dyDescent="0.2">
      <c r="O212" s="27">
        <v>18</v>
      </c>
      <c r="P212" s="27">
        <v>207</v>
      </c>
      <c r="Q212" s="28" t="str">
        <f t="shared" si="3"/>
        <v>No balance</v>
      </c>
      <c r="R212" s="29" t="str" cm="1">
        <f t="array" ref="R212">IFERROR(_xlfn.IFS(Q212="No balance","No balance",$H$9&lt;Q212,$H$9,$H$9&gt;Q212,Q212),"Error")</f>
        <v>No balance</v>
      </c>
      <c r="S212" s="29" t="str" cm="1">
        <f t="array" ref="S212">IFERROR((_xlfn.IFS(R212="No balance","No balance",Q212-R212&gt;=0,Q212-R212)),"Error")</f>
        <v>No balance</v>
      </c>
      <c r="T212" s="30" t="str" cm="1">
        <f t="array" ref="T212">IFERROR(_xlfn.IFS(S212="No balance","No balance",S212&gt;0,ROUNDUP(($D$9/12)*Q212,3),S212&lt;=0,"No balance"),"Error")</f>
        <v>No balance</v>
      </c>
      <c r="U212" s="30" t="str" cm="1">
        <f t="array" ref="U212">IFERROR(_xlfn.IFS(T212="No balance", "No balance",T212&gt;=0,S212+T212),"Error")</f>
        <v>No balance</v>
      </c>
      <c r="V212" s="31" t="str" cm="1">
        <f t="array" ref="V212">IFERROR(_xlfn.IFS(U212="No Balance", "No balance",Q212-U212&gt;=0,Q212-U212,Q212-U212&lt;0,"No balance"),"Error")</f>
        <v>No balance</v>
      </c>
    </row>
    <row r="213" spans="15:22" x14ac:dyDescent="0.2">
      <c r="O213" s="27">
        <v>18</v>
      </c>
      <c r="P213" s="27">
        <v>208</v>
      </c>
      <c r="Q213" s="28" t="str">
        <f t="shared" si="3"/>
        <v>No balance</v>
      </c>
      <c r="R213" s="29" t="str" cm="1">
        <f t="array" ref="R213">IFERROR(_xlfn.IFS(Q213="No balance","No balance",$H$9&lt;Q213,$H$9,$H$9&gt;Q213,Q213),"Error")</f>
        <v>No balance</v>
      </c>
      <c r="S213" s="29" t="str" cm="1">
        <f t="array" ref="S213">IFERROR((_xlfn.IFS(R213="No balance","No balance",Q213-R213&gt;=0,Q213-R213)),"Error")</f>
        <v>No balance</v>
      </c>
      <c r="T213" s="30" t="str" cm="1">
        <f t="array" ref="T213">IFERROR(_xlfn.IFS(S213="No balance","No balance",S213&gt;0,ROUNDUP(($D$9/12)*Q213,3),S213&lt;=0,"No balance"),"Error")</f>
        <v>No balance</v>
      </c>
      <c r="U213" s="30" t="str" cm="1">
        <f t="array" ref="U213">IFERROR(_xlfn.IFS(T213="No balance", "No balance",T213&gt;=0,S213+T213),"Error")</f>
        <v>No balance</v>
      </c>
      <c r="V213" s="31" t="str" cm="1">
        <f t="array" ref="V213">IFERROR(_xlfn.IFS(U213="No Balance", "No balance",Q213-U213&gt;=0,Q213-U213,Q213-U213&lt;0,"No balance"),"Error")</f>
        <v>No balance</v>
      </c>
    </row>
    <row r="214" spans="15:22" x14ac:dyDescent="0.2">
      <c r="O214" s="27">
        <v>18</v>
      </c>
      <c r="P214" s="27">
        <v>209</v>
      </c>
      <c r="Q214" s="28" t="str">
        <f t="shared" si="3"/>
        <v>No balance</v>
      </c>
      <c r="R214" s="29" t="str" cm="1">
        <f t="array" ref="R214">IFERROR(_xlfn.IFS(Q214="No balance","No balance",$H$9&lt;Q214,$H$9,$H$9&gt;Q214,Q214),"Error")</f>
        <v>No balance</v>
      </c>
      <c r="S214" s="29" t="str" cm="1">
        <f t="array" ref="S214">IFERROR((_xlfn.IFS(R214="No balance","No balance",Q214-R214&gt;=0,Q214-R214)),"Error")</f>
        <v>No balance</v>
      </c>
      <c r="T214" s="30" t="str" cm="1">
        <f t="array" ref="T214">IFERROR(_xlfn.IFS(S214="No balance","No balance",S214&gt;0,ROUNDUP(($D$9/12)*Q214,3),S214&lt;=0,"No balance"),"Error")</f>
        <v>No balance</v>
      </c>
      <c r="U214" s="30" t="str" cm="1">
        <f t="array" ref="U214">IFERROR(_xlfn.IFS(T214="No balance", "No balance",T214&gt;=0,S214+T214),"Error")</f>
        <v>No balance</v>
      </c>
      <c r="V214" s="31" t="str" cm="1">
        <f t="array" ref="V214">IFERROR(_xlfn.IFS(U214="No Balance", "No balance",Q214-U214&gt;=0,Q214-U214,Q214-U214&lt;0,"No balance"),"Error")</f>
        <v>No balance</v>
      </c>
    </row>
    <row r="215" spans="15:22" x14ac:dyDescent="0.2">
      <c r="O215" s="27">
        <v>18</v>
      </c>
      <c r="P215" s="27">
        <v>210</v>
      </c>
      <c r="Q215" s="28" t="str">
        <f t="shared" si="3"/>
        <v>No balance</v>
      </c>
      <c r="R215" s="29" t="str" cm="1">
        <f t="array" ref="R215">IFERROR(_xlfn.IFS(Q215="No balance","No balance",$H$9&lt;Q215,$H$9,$H$9&gt;Q215,Q215),"Error")</f>
        <v>No balance</v>
      </c>
      <c r="S215" s="29" t="str" cm="1">
        <f t="array" ref="S215">IFERROR((_xlfn.IFS(R215="No balance","No balance",Q215-R215&gt;=0,Q215-R215)),"Error")</f>
        <v>No balance</v>
      </c>
      <c r="T215" s="30" t="str" cm="1">
        <f t="array" ref="T215">IFERROR(_xlfn.IFS(S215="No balance","No balance",S215&gt;0,ROUNDUP(($D$9/12)*Q215,3),S215&lt;=0,"No balance"),"Error")</f>
        <v>No balance</v>
      </c>
      <c r="U215" s="30" t="str" cm="1">
        <f t="array" ref="U215">IFERROR(_xlfn.IFS(T215="No balance", "No balance",T215&gt;=0,S215+T215),"Error")</f>
        <v>No balance</v>
      </c>
      <c r="V215" s="31" t="str" cm="1">
        <f t="array" ref="V215">IFERROR(_xlfn.IFS(U215="No Balance", "No balance",Q215-U215&gt;=0,Q215-U215,Q215-U215&lt;0,"No balance"),"Error")</f>
        <v>No balance</v>
      </c>
    </row>
    <row r="216" spans="15:22" x14ac:dyDescent="0.2">
      <c r="O216" s="27">
        <v>18</v>
      </c>
      <c r="P216" s="27">
        <v>211</v>
      </c>
      <c r="Q216" s="28" t="str">
        <f t="shared" si="3"/>
        <v>No balance</v>
      </c>
      <c r="R216" s="29" t="str" cm="1">
        <f t="array" ref="R216">IFERROR(_xlfn.IFS(Q216="No balance","No balance",$H$9&lt;Q216,$H$9,$H$9&gt;Q216,Q216),"Error")</f>
        <v>No balance</v>
      </c>
      <c r="S216" s="29" t="str" cm="1">
        <f t="array" ref="S216">IFERROR((_xlfn.IFS(R216="No balance","No balance",Q216-R216&gt;=0,Q216-R216)),"Error")</f>
        <v>No balance</v>
      </c>
      <c r="T216" s="30" t="str" cm="1">
        <f t="array" ref="T216">IFERROR(_xlfn.IFS(S216="No balance","No balance",S216&gt;0,ROUNDUP(($D$9/12)*Q216,3),S216&lt;=0,"No balance"),"Error")</f>
        <v>No balance</v>
      </c>
      <c r="U216" s="30" t="str" cm="1">
        <f t="array" ref="U216">IFERROR(_xlfn.IFS(T216="No balance", "No balance",T216&gt;=0,S216+T216),"Error")</f>
        <v>No balance</v>
      </c>
      <c r="V216" s="31" t="str" cm="1">
        <f t="array" ref="V216">IFERROR(_xlfn.IFS(U216="No Balance", "No balance",Q216-U216&gt;=0,Q216-U216,Q216-U216&lt;0,"No balance"),"Error")</f>
        <v>No balance</v>
      </c>
    </row>
    <row r="217" spans="15:22" x14ac:dyDescent="0.2">
      <c r="O217" s="27">
        <v>18</v>
      </c>
      <c r="P217" s="27">
        <v>212</v>
      </c>
      <c r="Q217" s="28" t="str">
        <f t="shared" si="3"/>
        <v>No balance</v>
      </c>
      <c r="R217" s="29" t="str" cm="1">
        <f t="array" ref="R217">IFERROR(_xlfn.IFS(Q217="No balance","No balance",$H$9&lt;Q217,$H$9,$H$9&gt;Q217,Q217),"Error")</f>
        <v>No balance</v>
      </c>
      <c r="S217" s="29" t="str" cm="1">
        <f t="array" ref="S217">IFERROR((_xlfn.IFS(R217="No balance","No balance",Q217-R217&gt;=0,Q217-R217)),"Error")</f>
        <v>No balance</v>
      </c>
      <c r="T217" s="30" t="str" cm="1">
        <f t="array" ref="T217">IFERROR(_xlfn.IFS(S217="No balance","No balance",S217&gt;0,ROUNDUP(($D$9/12)*Q217,3),S217&lt;=0,"No balance"),"Error")</f>
        <v>No balance</v>
      </c>
      <c r="U217" s="30" t="str" cm="1">
        <f t="array" ref="U217">IFERROR(_xlfn.IFS(T217="No balance", "No balance",T217&gt;=0,S217+T217),"Error")</f>
        <v>No balance</v>
      </c>
      <c r="V217" s="31" t="str" cm="1">
        <f t="array" ref="V217">IFERROR(_xlfn.IFS(U217="No Balance", "No balance",Q217-U217&gt;=0,Q217-U217,Q217-U217&lt;0,"No balance"),"Error")</f>
        <v>No balance</v>
      </c>
    </row>
    <row r="218" spans="15:22" x14ac:dyDescent="0.2">
      <c r="O218" s="27">
        <v>18</v>
      </c>
      <c r="P218" s="27">
        <v>213</v>
      </c>
      <c r="Q218" s="28" t="str">
        <f t="shared" si="3"/>
        <v>No balance</v>
      </c>
      <c r="R218" s="29" t="str" cm="1">
        <f t="array" ref="R218">IFERROR(_xlfn.IFS(Q218="No balance","No balance",$H$9&lt;Q218,$H$9,$H$9&gt;Q218,Q218),"Error")</f>
        <v>No balance</v>
      </c>
      <c r="S218" s="29" t="str" cm="1">
        <f t="array" ref="S218">IFERROR((_xlfn.IFS(R218="No balance","No balance",Q218-R218&gt;=0,Q218-R218)),"Error")</f>
        <v>No balance</v>
      </c>
      <c r="T218" s="30" t="str" cm="1">
        <f t="array" ref="T218">IFERROR(_xlfn.IFS(S218="No balance","No balance",S218&gt;0,ROUNDUP(($D$9/12)*Q218,3),S218&lt;=0,"No balance"),"Error")</f>
        <v>No balance</v>
      </c>
      <c r="U218" s="30" t="str" cm="1">
        <f t="array" ref="U218">IFERROR(_xlfn.IFS(T218="No balance", "No balance",T218&gt;=0,S218+T218),"Error")</f>
        <v>No balance</v>
      </c>
      <c r="V218" s="31" t="str" cm="1">
        <f t="array" ref="V218">IFERROR(_xlfn.IFS(U218="No Balance", "No balance",Q218-U218&gt;=0,Q218-U218,Q218-U218&lt;0,"No balance"),"Error")</f>
        <v>No balance</v>
      </c>
    </row>
    <row r="219" spans="15:22" x14ac:dyDescent="0.2">
      <c r="O219" s="27">
        <v>18</v>
      </c>
      <c r="P219" s="27">
        <v>214</v>
      </c>
      <c r="Q219" s="28" t="str">
        <f t="shared" si="3"/>
        <v>No balance</v>
      </c>
      <c r="R219" s="29" t="str" cm="1">
        <f t="array" ref="R219">IFERROR(_xlfn.IFS(Q219="No balance","No balance",$H$9&lt;Q219,$H$9,$H$9&gt;Q219,Q219),"Error")</f>
        <v>No balance</v>
      </c>
      <c r="S219" s="29" t="str" cm="1">
        <f t="array" ref="S219">IFERROR((_xlfn.IFS(R219="No balance","No balance",Q219-R219&gt;=0,Q219-R219)),"Error")</f>
        <v>No balance</v>
      </c>
      <c r="T219" s="30" t="str" cm="1">
        <f t="array" ref="T219">IFERROR(_xlfn.IFS(S219="No balance","No balance",S219&gt;0,ROUNDUP(($D$9/12)*Q219,3),S219&lt;=0,"No balance"),"Error")</f>
        <v>No balance</v>
      </c>
      <c r="U219" s="30" t="str" cm="1">
        <f t="array" ref="U219">IFERROR(_xlfn.IFS(T219="No balance", "No balance",T219&gt;=0,S219+T219),"Error")</f>
        <v>No balance</v>
      </c>
      <c r="V219" s="31" t="str" cm="1">
        <f t="array" ref="V219">IFERROR(_xlfn.IFS(U219="No Balance", "No balance",Q219-U219&gt;=0,Q219-U219,Q219-U219&lt;0,"No balance"),"Error")</f>
        <v>No balance</v>
      </c>
    </row>
    <row r="220" spans="15:22" x14ac:dyDescent="0.2">
      <c r="O220" s="27">
        <v>18</v>
      </c>
      <c r="P220" s="27">
        <v>215</v>
      </c>
      <c r="Q220" s="28" t="str">
        <f t="shared" si="3"/>
        <v>No balance</v>
      </c>
      <c r="R220" s="29" t="str" cm="1">
        <f t="array" ref="R220">IFERROR(_xlfn.IFS(Q220="No balance","No balance",$H$9&lt;Q220,$H$9,$H$9&gt;Q220,Q220),"Error")</f>
        <v>No balance</v>
      </c>
      <c r="S220" s="29" t="str" cm="1">
        <f t="array" ref="S220">IFERROR((_xlfn.IFS(R220="No balance","No balance",Q220-R220&gt;=0,Q220-R220)),"Error")</f>
        <v>No balance</v>
      </c>
      <c r="T220" s="30" t="str" cm="1">
        <f t="array" ref="T220">IFERROR(_xlfn.IFS(S220="No balance","No balance",S220&gt;0,ROUNDUP(($D$9/12)*Q220,3),S220&lt;=0,"No balance"),"Error")</f>
        <v>No balance</v>
      </c>
      <c r="U220" s="30" t="str" cm="1">
        <f t="array" ref="U220">IFERROR(_xlfn.IFS(T220="No balance", "No balance",T220&gt;=0,S220+T220),"Error")</f>
        <v>No balance</v>
      </c>
      <c r="V220" s="31" t="str" cm="1">
        <f t="array" ref="V220">IFERROR(_xlfn.IFS(U220="No Balance", "No balance",Q220-U220&gt;=0,Q220-U220,Q220-U220&lt;0,"No balance"),"Error")</f>
        <v>No balance</v>
      </c>
    </row>
    <row r="221" spans="15:22" x14ac:dyDescent="0.2">
      <c r="O221" s="32">
        <v>18</v>
      </c>
      <c r="P221" s="32">
        <v>216</v>
      </c>
      <c r="Q221" s="33" t="str">
        <f t="shared" si="3"/>
        <v>No balance</v>
      </c>
      <c r="R221" s="34" t="str" cm="1">
        <f t="array" ref="R221">IFERROR(_xlfn.IFS(Q221="No balance","No balance",$H$9&lt;Q221,$H$9,$H$9&gt;Q221,Q221),"Error")</f>
        <v>No balance</v>
      </c>
      <c r="S221" s="34" t="str" cm="1">
        <f t="array" ref="S221">IFERROR((_xlfn.IFS(R221="No balance","No balance",Q221-R221&gt;=0,Q221-R221)),"Error")</f>
        <v>No balance</v>
      </c>
      <c r="T221" s="35" t="str" cm="1">
        <f t="array" ref="T221">IFERROR(_xlfn.IFS(S221="No balance","No balance",S221&gt;0,ROUNDUP(($D$9/12)*Q221,3),S221&lt;=0,"No balance"),"Error")</f>
        <v>No balance</v>
      </c>
      <c r="U221" s="35" t="str" cm="1">
        <f t="array" ref="U221">IFERROR(_xlfn.IFS(T221="No balance", "No balance",T221&gt;=0,S221+T221),"Error")</f>
        <v>No balance</v>
      </c>
      <c r="V221" s="36" t="str" cm="1">
        <f t="array" ref="V221">IFERROR(_xlfn.IFS(U221="No Balance", "No balance",Q221-U221&gt;=0,Q221-U221,Q221-U221&lt;0,"No balance"),"Error")</f>
        <v>No balance</v>
      </c>
    </row>
    <row r="222" spans="15:22" x14ac:dyDescent="0.2">
      <c r="O222" s="22">
        <v>19</v>
      </c>
      <c r="P222" s="22">
        <v>217</v>
      </c>
      <c r="Q222" s="23" t="str">
        <f t="shared" si="3"/>
        <v>No balance</v>
      </c>
      <c r="R222" s="24" t="str" cm="1">
        <f t="array" ref="R222">IFERROR(_xlfn.IFS(Q222="No balance","No balance",$H$9&lt;Q222,$H$9,$H$9&gt;Q222,Q222),"Error")</f>
        <v>No balance</v>
      </c>
      <c r="S222" s="24" t="str" cm="1">
        <f t="array" ref="S222">IFERROR((_xlfn.IFS(R222="No balance","No balance",Q222-R222&gt;=0,Q222-R222)),"Error")</f>
        <v>No balance</v>
      </c>
      <c r="T222" s="25" t="str" cm="1">
        <f t="array" ref="T222">IFERROR(_xlfn.IFS(S222="No balance","No balance",S222&gt;0,ROUNDUP(($D$9/12)*Q222,3),S222&lt;=0,"No balance"),"Error")</f>
        <v>No balance</v>
      </c>
      <c r="U222" s="25" t="str" cm="1">
        <f t="array" ref="U222">IFERROR(_xlfn.IFS(T222="No balance", "No balance",T222&gt;=0,S222+T222),"Error")</f>
        <v>No balance</v>
      </c>
      <c r="V222" s="26" t="str" cm="1">
        <f t="array" ref="V222">IFERROR(_xlfn.IFS(U222="No Balance", "No balance",Q222-U222&gt;=0,Q222-U222,Q222-U222&lt;0,"No balance"),"Error")</f>
        <v>No balance</v>
      </c>
    </row>
    <row r="223" spans="15:22" x14ac:dyDescent="0.2">
      <c r="O223" s="27">
        <v>19</v>
      </c>
      <c r="P223" s="27">
        <v>218</v>
      </c>
      <c r="Q223" s="28" t="str">
        <f t="shared" si="3"/>
        <v>No balance</v>
      </c>
      <c r="R223" s="29" t="str" cm="1">
        <f t="array" ref="R223">IFERROR(_xlfn.IFS(Q223="No balance","No balance",$H$9&lt;Q223,$H$9,$H$9&gt;Q223,Q223),"Error")</f>
        <v>No balance</v>
      </c>
      <c r="S223" s="29" t="str" cm="1">
        <f t="array" ref="S223">IFERROR((_xlfn.IFS(R223="No balance","No balance",Q223-R223&gt;=0,Q223-R223)),"Error")</f>
        <v>No balance</v>
      </c>
      <c r="T223" s="30" t="str" cm="1">
        <f t="array" ref="T223">IFERROR(_xlfn.IFS(S223="No balance","No balance",S223&gt;0,ROUNDUP(($D$9/12)*Q223,3),S223&lt;=0,"No balance"),"Error")</f>
        <v>No balance</v>
      </c>
      <c r="U223" s="30" t="str" cm="1">
        <f t="array" ref="U223">IFERROR(_xlfn.IFS(T223="No balance", "No balance",T223&gt;=0,S223+T223),"Error")</f>
        <v>No balance</v>
      </c>
      <c r="V223" s="31" t="str" cm="1">
        <f t="array" ref="V223">IFERROR(_xlfn.IFS(U223="No Balance", "No balance",Q223-U223&gt;=0,Q223-U223,Q223-U223&lt;0,"No balance"),"Error")</f>
        <v>No balance</v>
      </c>
    </row>
    <row r="224" spans="15:22" x14ac:dyDescent="0.2">
      <c r="O224" s="27">
        <v>19</v>
      </c>
      <c r="P224" s="27">
        <v>219</v>
      </c>
      <c r="Q224" s="28" t="str">
        <f t="shared" si="3"/>
        <v>No balance</v>
      </c>
      <c r="R224" s="29" t="str" cm="1">
        <f t="array" ref="R224">IFERROR(_xlfn.IFS(Q224="No balance","No balance",$H$9&lt;Q224,$H$9,$H$9&gt;Q224,Q224),"Error")</f>
        <v>No balance</v>
      </c>
      <c r="S224" s="29" t="str" cm="1">
        <f t="array" ref="S224">IFERROR((_xlfn.IFS(R224="No balance","No balance",Q224-R224&gt;=0,Q224-R224)),"Error")</f>
        <v>No balance</v>
      </c>
      <c r="T224" s="30" t="str" cm="1">
        <f t="array" ref="T224">IFERROR(_xlfn.IFS(S224="No balance","No balance",S224&gt;0,ROUNDUP(($D$9/12)*Q224,3),S224&lt;=0,"No balance"),"Error")</f>
        <v>No balance</v>
      </c>
      <c r="U224" s="30" t="str" cm="1">
        <f t="array" ref="U224">IFERROR(_xlfn.IFS(T224="No balance", "No balance",T224&gt;=0,S224+T224),"Error")</f>
        <v>No balance</v>
      </c>
      <c r="V224" s="31" t="str" cm="1">
        <f t="array" ref="V224">IFERROR(_xlfn.IFS(U224="No Balance", "No balance",Q224-U224&gt;=0,Q224-U224,Q224-U224&lt;0,"No balance"),"Error")</f>
        <v>No balance</v>
      </c>
    </row>
    <row r="225" spans="15:22" x14ac:dyDescent="0.2">
      <c r="O225" s="27">
        <v>19</v>
      </c>
      <c r="P225" s="27">
        <v>220</v>
      </c>
      <c r="Q225" s="28" t="str">
        <f t="shared" si="3"/>
        <v>No balance</v>
      </c>
      <c r="R225" s="29" t="str" cm="1">
        <f t="array" ref="R225">IFERROR(_xlfn.IFS(Q225="No balance","No balance",$H$9&lt;Q225,$H$9,$H$9&gt;Q225,Q225),"Error")</f>
        <v>No balance</v>
      </c>
      <c r="S225" s="29" t="str" cm="1">
        <f t="array" ref="S225">IFERROR((_xlfn.IFS(R225="No balance","No balance",Q225-R225&gt;=0,Q225-R225)),"Error")</f>
        <v>No balance</v>
      </c>
      <c r="T225" s="30" t="str" cm="1">
        <f t="array" ref="T225">IFERROR(_xlfn.IFS(S225="No balance","No balance",S225&gt;0,ROUNDUP(($D$9/12)*Q225,3),S225&lt;=0,"No balance"),"Error")</f>
        <v>No balance</v>
      </c>
      <c r="U225" s="30" t="str" cm="1">
        <f t="array" ref="U225">IFERROR(_xlfn.IFS(T225="No balance", "No balance",T225&gt;=0,S225+T225),"Error")</f>
        <v>No balance</v>
      </c>
      <c r="V225" s="31" t="str" cm="1">
        <f t="array" ref="V225">IFERROR(_xlfn.IFS(U225="No Balance", "No balance",Q225-U225&gt;=0,Q225-U225,Q225-U225&lt;0,"No balance"),"Error")</f>
        <v>No balance</v>
      </c>
    </row>
    <row r="226" spans="15:22" x14ac:dyDescent="0.2">
      <c r="O226" s="27">
        <v>19</v>
      </c>
      <c r="P226" s="27">
        <v>221</v>
      </c>
      <c r="Q226" s="28" t="str">
        <f t="shared" si="3"/>
        <v>No balance</v>
      </c>
      <c r="R226" s="29" t="str" cm="1">
        <f t="array" ref="R226">IFERROR(_xlfn.IFS(Q226="No balance","No balance",$H$9&lt;Q226,$H$9,$H$9&gt;Q226,Q226),"Error")</f>
        <v>No balance</v>
      </c>
      <c r="S226" s="29" t="str" cm="1">
        <f t="array" ref="S226">IFERROR((_xlfn.IFS(R226="No balance","No balance",Q226-R226&gt;=0,Q226-R226)),"Error")</f>
        <v>No balance</v>
      </c>
      <c r="T226" s="30" t="str" cm="1">
        <f t="array" ref="T226">IFERROR(_xlfn.IFS(S226="No balance","No balance",S226&gt;0,ROUNDUP(($D$9/12)*Q226,3),S226&lt;=0,"No balance"),"Error")</f>
        <v>No balance</v>
      </c>
      <c r="U226" s="30" t="str" cm="1">
        <f t="array" ref="U226">IFERROR(_xlfn.IFS(T226="No balance", "No balance",T226&gt;=0,S226+T226),"Error")</f>
        <v>No balance</v>
      </c>
      <c r="V226" s="31" t="str" cm="1">
        <f t="array" ref="V226">IFERROR(_xlfn.IFS(U226="No Balance", "No balance",Q226-U226&gt;=0,Q226-U226,Q226-U226&lt;0,"No balance"),"Error")</f>
        <v>No balance</v>
      </c>
    </row>
    <row r="227" spans="15:22" x14ac:dyDescent="0.2">
      <c r="O227" s="27">
        <v>19</v>
      </c>
      <c r="P227" s="27">
        <v>222</v>
      </c>
      <c r="Q227" s="28" t="str">
        <f t="shared" si="3"/>
        <v>No balance</v>
      </c>
      <c r="R227" s="29" t="str" cm="1">
        <f t="array" ref="R227">IFERROR(_xlfn.IFS(Q227="No balance","No balance",$H$9&lt;Q227,$H$9,$H$9&gt;Q227,Q227),"Error")</f>
        <v>No balance</v>
      </c>
      <c r="S227" s="29" t="str" cm="1">
        <f t="array" ref="S227">IFERROR((_xlfn.IFS(R227="No balance","No balance",Q227-R227&gt;=0,Q227-R227)),"Error")</f>
        <v>No balance</v>
      </c>
      <c r="T227" s="30" t="str" cm="1">
        <f t="array" ref="T227">IFERROR(_xlfn.IFS(S227="No balance","No balance",S227&gt;0,ROUNDUP(($D$9/12)*Q227,3),S227&lt;=0,"No balance"),"Error")</f>
        <v>No balance</v>
      </c>
      <c r="U227" s="30" t="str" cm="1">
        <f t="array" ref="U227">IFERROR(_xlfn.IFS(T227="No balance", "No balance",T227&gt;=0,S227+T227),"Error")</f>
        <v>No balance</v>
      </c>
      <c r="V227" s="31" t="str" cm="1">
        <f t="array" ref="V227">IFERROR(_xlfn.IFS(U227="No Balance", "No balance",Q227-U227&gt;=0,Q227-U227,Q227-U227&lt;0,"No balance"),"Error")</f>
        <v>No balance</v>
      </c>
    </row>
    <row r="228" spans="15:22" x14ac:dyDescent="0.2">
      <c r="O228" s="27">
        <v>19</v>
      </c>
      <c r="P228" s="27">
        <v>223</v>
      </c>
      <c r="Q228" s="28" t="str">
        <f t="shared" si="3"/>
        <v>No balance</v>
      </c>
      <c r="R228" s="29" t="str" cm="1">
        <f t="array" ref="R228">IFERROR(_xlfn.IFS(Q228="No balance","No balance",$H$9&lt;Q228,$H$9,$H$9&gt;Q228,Q228),"Error")</f>
        <v>No balance</v>
      </c>
      <c r="S228" s="29" t="str" cm="1">
        <f t="array" ref="S228">IFERROR((_xlfn.IFS(R228="No balance","No balance",Q228-R228&gt;=0,Q228-R228)),"Error")</f>
        <v>No balance</v>
      </c>
      <c r="T228" s="30" t="str" cm="1">
        <f t="array" ref="T228">IFERROR(_xlfn.IFS(S228="No balance","No balance",S228&gt;0,ROUNDUP(($D$9/12)*Q228,3),S228&lt;=0,"No balance"),"Error")</f>
        <v>No balance</v>
      </c>
      <c r="U228" s="30" t="str" cm="1">
        <f t="array" ref="U228">IFERROR(_xlfn.IFS(T228="No balance", "No balance",T228&gt;=0,S228+T228),"Error")</f>
        <v>No balance</v>
      </c>
      <c r="V228" s="31" t="str" cm="1">
        <f t="array" ref="V228">IFERROR(_xlfn.IFS(U228="No Balance", "No balance",Q228-U228&gt;=0,Q228-U228,Q228-U228&lt;0,"No balance"),"Error")</f>
        <v>No balance</v>
      </c>
    </row>
    <row r="229" spans="15:22" x14ac:dyDescent="0.2">
      <c r="O229" s="27">
        <v>19</v>
      </c>
      <c r="P229" s="27">
        <v>224</v>
      </c>
      <c r="Q229" s="28" t="str">
        <f t="shared" si="3"/>
        <v>No balance</v>
      </c>
      <c r="R229" s="29" t="str" cm="1">
        <f t="array" ref="R229">IFERROR(_xlfn.IFS(Q229="No balance","No balance",$H$9&lt;Q229,$H$9,$H$9&gt;Q229,Q229),"Error")</f>
        <v>No balance</v>
      </c>
      <c r="S229" s="29" t="str" cm="1">
        <f t="array" ref="S229">IFERROR((_xlfn.IFS(R229="No balance","No balance",Q229-R229&gt;=0,Q229-R229)),"Error")</f>
        <v>No balance</v>
      </c>
      <c r="T229" s="30" t="str" cm="1">
        <f t="array" ref="T229">IFERROR(_xlfn.IFS(S229="No balance","No balance",S229&gt;0,ROUNDUP(($D$9/12)*Q229,3),S229&lt;=0,"No balance"),"Error")</f>
        <v>No balance</v>
      </c>
      <c r="U229" s="30" t="str" cm="1">
        <f t="array" ref="U229">IFERROR(_xlfn.IFS(T229="No balance", "No balance",T229&gt;=0,S229+T229),"Error")</f>
        <v>No balance</v>
      </c>
      <c r="V229" s="31" t="str" cm="1">
        <f t="array" ref="V229">IFERROR(_xlfn.IFS(U229="No Balance", "No balance",Q229-U229&gt;=0,Q229-U229,Q229-U229&lt;0,"No balance"),"Error")</f>
        <v>No balance</v>
      </c>
    </row>
    <row r="230" spans="15:22" x14ac:dyDescent="0.2">
      <c r="O230" s="27">
        <v>19</v>
      </c>
      <c r="P230" s="27">
        <v>225</v>
      </c>
      <c r="Q230" s="28" t="str">
        <f t="shared" si="3"/>
        <v>No balance</v>
      </c>
      <c r="R230" s="29" t="str" cm="1">
        <f t="array" ref="R230">IFERROR(_xlfn.IFS(Q230="No balance","No balance",$H$9&lt;Q230,$H$9,$H$9&gt;Q230,Q230),"Error")</f>
        <v>No balance</v>
      </c>
      <c r="S230" s="29" t="str" cm="1">
        <f t="array" ref="S230">IFERROR((_xlfn.IFS(R230="No balance","No balance",Q230-R230&gt;=0,Q230-R230)),"Error")</f>
        <v>No balance</v>
      </c>
      <c r="T230" s="30" t="str" cm="1">
        <f t="array" ref="T230">IFERROR(_xlfn.IFS(S230="No balance","No balance",S230&gt;0,ROUNDUP(($D$9/12)*Q230,3),S230&lt;=0,"No balance"),"Error")</f>
        <v>No balance</v>
      </c>
      <c r="U230" s="30" t="str" cm="1">
        <f t="array" ref="U230">IFERROR(_xlfn.IFS(T230="No balance", "No balance",T230&gt;=0,S230+T230),"Error")</f>
        <v>No balance</v>
      </c>
      <c r="V230" s="31" t="str" cm="1">
        <f t="array" ref="V230">IFERROR(_xlfn.IFS(U230="No Balance", "No balance",Q230-U230&gt;=0,Q230-U230,Q230-U230&lt;0,"No balance"),"Error")</f>
        <v>No balance</v>
      </c>
    </row>
    <row r="231" spans="15:22" x14ac:dyDescent="0.2">
      <c r="O231" s="27">
        <v>19</v>
      </c>
      <c r="P231" s="27">
        <v>226</v>
      </c>
      <c r="Q231" s="28" t="str">
        <f t="shared" si="3"/>
        <v>No balance</v>
      </c>
      <c r="R231" s="29" t="str" cm="1">
        <f t="array" ref="R231">IFERROR(_xlfn.IFS(Q231="No balance","No balance",$H$9&lt;Q231,$H$9,$H$9&gt;Q231,Q231),"Error")</f>
        <v>No balance</v>
      </c>
      <c r="S231" s="29" t="str" cm="1">
        <f t="array" ref="S231">IFERROR((_xlfn.IFS(R231="No balance","No balance",Q231-R231&gt;=0,Q231-R231)),"Error")</f>
        <v>No balance</v>
      </c>
      <c r="T231" s="30" t="str" cm="1">
        <f t="array" ref="T231">IFERROR(_xlfn.IFS(S231="No balance","No balance",S231&gt;0,ROUNDUP(($D$9/12)*Q231,3),S231&lt;=0,"No balance"),"Error")</f>
        <v>No balance</v>
      </c>
      <c r="U231" s="30" t="str" cm="1">
        <f t="array" ref="U231">IFERROR(_xlfn.IFS(T231="No balance", "No balance",T231&gt;=0,S231+T231),"Error")</f>
        <v>No balance</v>
      </c>
      <c r="V231" s="31" t="str" cm="1">
        <f t="array" ref="V231">IFERROR(_xlfn.IFS(U231="No Balance", "No balance",Q231-U231&gt;=0,Q231-U231,Q231-U231&lt;0,"No balance"),"Error")</f>
        <v>No balance</v>
      </c>
    </row>
    <row r="232" spans="15:22" x14ac:dyDescent="0.2">
      <c r="O232" s="27">
        <v>19</v>
      </c>
      <c r="P232" s="27">
        <v>227</v>
      </c>
      <c r="Q232" s="28" t="str">
        <f t="shared" si="3"/>
        <v>No balance</v>
      </c>
      <c r="R232" s="29" t="str" cm="1">
        <f t="array" ref="R232">IFERROR(_xlfn.IFS(Q232="No balance","No balance",$H$9&lt;Q232,$H$9,$H$9&gt;Q232,Q232),"Error")</f>
        <v>No balance</v>
      </c>
      <c r="S232" s="29" t="str" cm="1">
        <f t="array" ref="S232">IFERROR((_xlfn.IFS(R232="No balance","No balance",Q232-R232&gt;=0,Q232-R232)),"Error")</f>
        <v>No balance</v>
      </c>
      <c r="T232" s="30" t="str" cm="1">
        <f t="array" ref="T232">IFERROR(_xlfn.IFS(S232="No balance","No balance",S232&gt;0,ROUNDUP(($D$9/12)*Q232,3),S232&lt;=0,"No balance"),"Error")</f>
        <v>No balance</v>
      </c>
      <c r="U232" s="30" t="str" cm="1">
        <f t="array" ref="U232">IFERROR(_xlfn.IFS(T232="No balance", "No balance",T232&gt;=0,S232+T232),"Error")</f>
        <v>No balance</v>
      </c>
      <c r="V232" s="31" t="str" cm="1">
        <f t="array" ref="V232">IFERROR(_xlfn.IFS(U232="No Balance", "No balance",Q232-U232&gt;=0,Q232-U232,Q232-U232&lt;0,"No balance"),"Error")</f>
        <v>No balance</v>
      </c>
    </row>
    <row r="233" spans="15:22" x14ac:dyDescent="0.2">
      <c r="O233" s="32">
        <v>19</v>
      </c>
      <c r="P233" s="32">
        <v>228</v>
      </c>
      <c r="Q233" s="33" t="str">
        <f t="shared" si="3"/>
        <v>No balance</v>
      </c>
      <c r="R233" s="34" t="str" cm="1">
        <f t="array" ref="R233">IFERROR(_xlfn.IFS(Q233="No balance","No balance",$H$9&lt;Q233,$H$9,$H$9&gt;Q233,Q233),"Error")</f>
        <v>No balance</v>
      </c>
      <c r="S233" s="34" t="str" cm="1">
        <f t="array" ref="S233">IFERROR((_xlfn.IFS(R233="No balance","No balance",Q233-R233&gt;=0,Q233-R233)),"Error")</f>
        <v>No balance</v>
      </c>
      <c r="T233" s="35" t="str" cm="1">
        <f t="array" ref="T233">IFERROR(_xlfn.IFS(S233="No balance","No balance",S233&gt;0,ROUNDUP(($D$9/12)*Q233,3),S233&lt;=0,"No balance"),"Error")</f>
        <v>No balance</v>
      </c>
      <c r="U233" s="35" t="str" cm="1">
        <f t="array" ref="U233">IFERROR(_xlfn.IFS(T233="No balance", "No balance",T233&gt;=0,S233+T233),"Error")</f>
        <v>No balance</v>
      </c>
      <c r="V233" s="36" t="str" cm="1">
        <f t="array" ref="V233">IFERROR(_xlfn.IFS(U233="No Balance", "No balance",Q233-U233&gt;=0,Q233-U233,Q233-U233&lt;0,"No balance"),"Error")</f>
        <v>No balance</v>
      </c>
    </row>
    <row r="234" spans="15:22" x14ac:dyDescent="0.2">
      <c r="O234" s="22">
        <v>20</v>
      </c>
      <c r="P234" s="22">
        <v>229</v>
      </c>
      <c r="Q234" s="23" t="str">
        <f t="shared" si="3"/>
        <v>No balance</v>
      </c>
      <c r="R234" s="24" t="str" cm="1">
        <f t="array" ref="R234">IFERROR(_xlfn.IFS(Q234="No balance","No balance",$H$9&lt;Q234,$H$9,$H$9&gt;Q234,Q234),"Error")</f>
        <v>No balance</v>
      </c>
      <c r="S234" s="24" t="str" cm="1">
        <f t="array" ref="S234">IFERROR((_xlfn.IFS(R234="No balance","No balance",Q234-R234&gt;=0,Q234-R234)),"Error")</f>
        <v>No balance</v>
      </c>
      <c r="T234" s="25" t="str" cm="1">
        <f t="array" ref="T234">IFERROR(_xlfn.IFS(S234="No balance","No balance",S234&gt;0,ROUNDUP(($D$9/12)*Q234,3),S234&lt;=0,"No balance"),"Error")</f>
        <v>No balance</v>
      </c>
      <c r="U234" s="25" t="str" cm="1">
        <f t="array" ref="U234">IFERROR(_xlfn.IFS(T234="No balance", "No balance",T234&gt;=0,S234+T234),"Error")</f>
        <v>No balance</v>
      </c>
      <c r="V234" s="26" t="str" cm="1">
        <f t="array" ref="V234">IFERROR(_xlfn.IFS(U234="No Balance", "No balance",Q234-U234&gt;=0,Q234-U234,Q234-U234&lt;0,"No balance"),"Error")</f>
        <v>No balance</v>
      </c>
    </row>
    <row r="235" spans="15:22" x14ac:dyDescent="0.2">
      <c r="O235" s="27">
        <v>20</v>
      </c>
      <c r="P235" s="27">
        <v>230</v>
      </c>
      <c r="Q235" s="28" t="str">
        <f t="shared" si="3"/>
        <v>No balance</v>
      </c>
      <c r="R235" s="29" t="str" cm="1">
        <f t="array" ref="R235">IFERROR(_xlfn.IFS(Q235="No balance","No balance",$H$9&lt;Q235,$H$9,$H$9&gt;Q235,Q235),"Error")</f>
        <v>No balance</v>
      </c>
      <c r="S235" s="29" t="str" cm="1">
        <f t="array" ref="S235">IFERROR((_xlfn.IFS(R235="No balance","No balance",Q235-R235&gt;=0,Q235-R235)),"Error")</f>
        <v>No balance</v>
      </c>
      <c r="T235" s="30" t="str" cm="1">
        <f t="array" ref="T235">IFERROR(_xlfn.IFS(S235="No balance","No balance",S235&gt;0,ROUNDUP(($D$9/12)*Q235,3),S235&lt;=0,"No balance"),"Error")</f>
        <v>No balance</v>
      </c>
      <c r="U235" s="30" t="str" cm="1">
        <f t="array" ref="U235">IFERROR(_xlfn.IFS(T235="No balance", "No balance",T235&gt;=0,S235+T235),"Error")</f>
        <v>No balance</v>
      </c>
      <c r="V235" s="31" t="str" cm="1">
        <f t="array" ref="V235">IFERROR(_xlfn.IFS(U235="No Balance", "No balance",Q235-U235&gt;=0,Q235-U235,Q235-U235&lt;0,"No balance"),"Error")</f>
        <v>No balance</v>
      </c>
    </row>
    <row r="236" spans="15:22" x14ac:dyDescent="0.2">
      <c r="O236" s="27">
        <v>20</v>
      </c>
      <c r="P236" s="27">
        <v>231</v>
      </c>
      <c r="Q236" s="28" t="str">
        <f t="shared" si="3"/>
        <v>No balance</v>
      </c>
      <c r="R236" s="29" t="str" cm="1">
        <f t="array" ref="R236">IFERROR(_xlfn.IFS(Q236="No balance","No balance",$H$9&lt;Q236,$H$9,$H$9&gt;Q236,Q236),"Error")</f>
        <v>No balance</v>
      </c>
      <c r="S236" s="29" t="str" cm="1">
        <f t="array" ref="S236">IFERROR((_xlfn.IFS(R236="No balance","No balance",Q236-R236&gt;=0,Q236-R236)),"Error")</f>
        <v>No balance</v>
      </c>
      <c r="T236" s="30" t="str" cm="1">
        <f t="array" ref="T236">IFERROR(_xlfn.IFS(S236="No balance","No balance",S236&gt;0,ROUNDUP(($D$9/12)*Q236,3),S236&lt;=0,"No balance"),"Error")</f>
        <v>No balance</v>
      </c>
      <c r="U236" s="30" t="str" cm="1">
        <f t="array" ref="U236">IFERROR(_xlfn.IFS(T236="No balance", "No balance",T236&gt;=0,S236+T236),"Error")</f>
        <v>No balance</v>
      </c>
      <c r="V236" s="31" t="str" cm="1">
        <f t="array" ref="V236">IFERROR(_xlfn.IFS(U236="No Balance", "No balance",Q236-U236&gt;=0,Q236-U236,Q236-U236&lt;0,"No balance"),"Error")</f>
        <v>No balance</v>
      </c>
    </row>
    <row r="237" spans="15:22" x14ac:dyDescent="0.2">
      <c r="O237" s="27">
        <v>20</v>
      </c>
      <c r="P237" s="27">
        <v>232</v>
      </c>
      <c r="Q237" s="28" t="str">
        <f t="shared" si="3"/>
        <v>No balance</v>
      </c>
      <c r="R237" s="29" t="str" cm="1">
        <f t="array" ref="R237">IFERROR(_xlfn.IFS(Q237="No balance","No balance",$H$9&lt;Q237,$H$9,$H$9&gt;Q237,Q237),"Error")</f>
        <v>No balance</v>
      </c>
      <c r="S237" s="29" t="str" cm="1">
        <f t="array" ref="S237">IFERROR((_xlfn.IFS(R237="No balance","No balance",Q237-R237&gt;=0,Q237-R237)),"Error")</f>
        <v>No balance</v>
      </c>
      <c r="T237" s="30" t="str" cm="1">
        <f t="array" ref="T237">IFERROR(_xlfn.IFS(S237="No balance","No balance",S237&gt;0,ROUNDUP(($D$9/12)*Q237,3),S237&lt;=0,"No balance"),"Error")</f>
        <v>No balance</v>
      </c>
      <c r="U237" s="30" t="str" cm="1">
        <f t="array" ref="U237">IFERROR(_xlfn.IFS(T237="No balance", "No balance",T237&gt;=0,S237+T237),"Error")</f>
        <v>No balance</v>
      </c>
      <c r="V237" s="31" t="str" cm="1">
        <f t="array" ref="V237">IFERROR(_xlfn.IFS(U237="No Balance", "No balance",Q237-U237&gt;=0,Q237-U237,Q237-U237&lt;0,"No balance"),"Error")</f>
        <v>No balance</v>
      </c>
    </row>
    <row r="238" spans="15:22" x14ac:dyDescent="0.2">
      <c r="O238" s="27">
        <v>20</v>
      </c>
      <c r="P238" s="27">
        <v>233</v>
      </c>
      <c r="Q238" s="28" t="str">
        <f t="shared" si="3"/>
        <v>No balance</v>
      </c>
      <c r="R238" s="29" t="str" cm="1">
        <f t="array" ref="R238">IFERROR(_xlfn.IFS(Q238="No balance","No balance",$H$9&lt;Q238,$H$9,$H$9&gt;Q238,Q238),"Error")</f>
        <v>No balance</v>
      </c>
      <c r="S238" s="29" t="str" cm="1">
        <f t="array" ref="S238">IFERROR((_xlfn.IFS(R238="No balance","No balance",Q238-R238&gt;=0,Q238-R238)),"Error")</f>
        <v>No balance</v>
      </c>
      <c r="T238" s="30" t="str" cm="1">
        <f t="array" ref="T238">IFERROR(_xlfn.IFS(S238="No balance","No balance",S238&gt;0,ROUNDUP(($D$9/12)*Q238,3),S238&lt;=0,"No balance"),"Error")</f>
        <v>No balance</v>
      </c>
      <c r="U238" s="30" t="str" cm="1">
        <f t="array" ref="U238">IFERROR(_xlfn.IFS(T238="No balance", "No balance",T238&gt;=0,S238+T238),"Error")</f>
        <v>No balance</v>
      </c>
      <c r="V238" s="31" t="str" cm="1">
        <f t="array" ref="V238">IFERROR(_xlfn.IFS(U238="No Balance", "No balance",Q238-U238&gt;=0,Q238-U238,Q238-U238&lt;0,"No balance"),"Error")</f>
        <v>No balance</v>
      </c>
    </row>
    <row r="239" spans="15:22" x14ac:dyDescent="0.2">
      <c r="O239" s="27">
        <v>20</v>
      </c>
      <c r="P239" s="27">
        <v>234</v>
      </c>
      <c r="Q239" s="28" t="str">
        <f t="shared" si="3"/>
        <v>No balance</v>
      </c>
      <c r="R239" s="29" t="str" cm="1">
        <f t="array" ref="R239">IFERROR(_xlfn.IFS(Q239="No balance","No balance",$H$9&lt;Q239,$H$9,$H$9&gt;Q239,Q239),"Error")</f>
        <v>No balance</v>
      </c>
      <c r="S239" s="29" t="str" cm="1">
        <f t="array" ref="S239">IFERROR((_xlfn.IFS(R239="No balance","No balance",Q239-R239&gt;=0,Q239-R239)),"Error")</f>
        <v>No balance</v>
      </c>
      <c r="T239" s="30" t="str" cm="1">
        <f t="array" ref="T239">IFERROR(_xlfn.IFS(S239="No balance","No balance",S239&gt;0,ROUNDUP(($D$9/12)*Q239,3),S239&lt;=0,"No balance"),"Error")</f>
        <v>No balance</v>
      </c>
      <c r="U239" s="30" t="str" cm="1">
        <f t="array" ref="U239">IFERROR(_xlfn.IFS(T239="No balance", "No balance",T239&gt;=0,S239+T239),"Error")</f>
        <v>No balance</v>
      </c>
      <c r="V239" s="31" t="str" cm="1">
        <f t="array" ref="V239">IFERROR(_xlfn.IFS(U239="No Balance", "No balance",Q239-U239&gt;=0,Q239-U239,Q239-U239&lt;0,"No balance"),"Error")</f>
        <v>No balance</v>
      </c>
    </row>
    <row r="240" spans="15:22" x14ac:dyDescent="0.2">
      <c r="O240" s="27">
        <v>20</v>
      </c>
      <c r="P240" s="27">
        <v>235</v>
      </c>
      <c r="Q240" s="28" t="str">
        <f t="shared" si="3"/>
        <v>No balance</v>
      </c>
      <c r="R240" s="29" t="str" cm="1">
        <f t="array" ref="R240">IFERROR(_xlfn.IFS(Q240="No balance","No balance",$H$9&lt;Q240,$H$9,$H$9&gt;Q240,Q240),"Error")</f>
        <v>No balance</v>
      </c>
      <c r="S240" s="29" t="str" cm="1">
        <f t="array" ref="S240">IFERROR((_xlfn.IFS(R240="No balance","No balance",Q240-R240&gt;=0,Q240-R240)),"Error")</f>
        <v>No balance</v>
      </c>
      <c r="T240" s="30" t="str" cm="1">
        <f t="array" ref="T240">IFERROR(_xlfn.IFS(S240="No balance","No balance",S240&gt;0,ROUNDUP(($D$9/12)*Q240,3),S240&lt;=0,"No balance"),"Error")</f>
        <v>No balance</v>
      </c>
      <c r="U240" s="30" t="str" cm="1">
        <f t="array" ref="U240">IFERROR(_xlfn.IFS(T240="No balance", "No balance",T240&gt;=0,S240+T240),"Error")</f>
        <v>No balance</v>
      </c>
      <c r="V240" s="31" t="str" cm="1">
        <f t="array" ref="V240">IFERROR(_xlfn.IFS(U240="No Balance", "No balance",Q240-U240&gt;=0,Q240-U240,Q240-U240&lt;0,"No balance"),"Error")</f>
        <v>No balance</v>
      </c>
    </row>
    <row r="241" spans="15:22" x14ac:dyDescent="0.2">
      <c r="O241" s="27">
        <v>20</v>
      </c>
      <c r="P241" s="27">
        <v>236</v>
      </c>
      <c r="Q241" s="28" t="str">
        <f t="shared" si="3"/>
        <v>No balance</v>
      </c>
      <c r="R241" s="29" t="str" cm="1">
        <f t="array" ref="R241">IFERROR(_xlfn.IFS(Q241="No balance","No balance",$H$9&lt;Q241,$H$9,$H$9&gt;Q241,Q241),"Error")</f>
        <v>No balance</v>
      </c>
      <c r="S241" s="29" t="str" cm="1">
        <f t="array" ref="S241">IFERROR((_xlfn.IFS(R241="No balance","No balance",Q241-R241&gt;=0,Q241-R241)),"Error")</f>
        <v>No balance</v>
      </c>
      <c r="T241" s="30" t="str" cm="1">
        <f t="array" ref="T241">IFERROR(_xlfn.IFS(S241="No balance","No balance",S241&gt;0,ROUNDUP(($D$9/12)*Q241,3),S241&lt;=0,"No balance"),"Error")</f>
        <v>No balance</v>
      </c>
      <c r="U241" s="30" t="str" cm="1">
        <f t="array" ref="U241">IFERROR(_xlfn.IFS(T241="No balance", "No balance",T241&gt;=0,S241+T241),"Error")</f>
        <v>No balance</v>
      </c>
      <c r="V241" s="31" t="str" cm="1">
        <f t="array" ref="V241">IFERROR(_xlfn.IFS(U241="No Balance", "No balance",Q241-U241&gt;=0,Q241-U241,Q241-U241&lt;0,"No balance"),"Error")</f>
        <v>No balance</v>
      </c>
    </row>
    <row r="242" spans="15:22" x14ac:dyDescent="0.2">
      <c r="O242" s="27">
        <v>20</v>
      </c>
      <c r="P242" s="27">
        <v>237</v>
      </c>
      <c r="Q242" s="28" t="str">
        <f t="shared" si="3"/>
        <v>No balance</v>
      </c>
      <c r="R242" s="29" t="str" cm="1">
        <f t="array" ref="R242">IFERROR(_xlfn.IFS(Q242="No balance","No balance",$H$9&lt;Q242,$H$9,$H$9&gt;Q242,Q242),"Error")</f>
        <v>No balance</v>
      </c>
      <c r="S242" s="29" t="str" cm="1">
        <f t="array" ref="S242">IFERROR((_xlfn.IFS(R242="No balance","No balance",Q242-R242&gt;=0,Q242-R242)),"Error")</f>
        <v>No balance</v>
      </c>
      <c r="T242" s="30" t="str" cm="1">
        <f t="array" ref="T242">IFERROR(_xlfn.IFS(S242="No balance","No balance",S242&gt;0,ROUNDUP(($D$9/12)*Q242,3),S242&lt;=0,"No balance"),"Error")</f>
        <v>No balance</v>
      </c>
      <c r="U242" s="30" t="str" cm="1">
        <f t="array" ref="U242">IFERROR(_xlfn.IFS(T242="No balance", "No balance",T242&gt;=0,S242+T242),"Error")</f>
        <v>No balance</v>
      </c>
      <c r="V242" s="31" t="str" cm="1">
        <f t="array" ref="V242">IFERROR(_xlfn.IFS(U242="No Balance", "No balance",Q242-U242&gt;=0,Q242-U242,Q242-U242&lt;0,"No balance"),"Error")</f>
        <v>No balance</v>
      </c>
    </row>
    <row r="243" spans="15:22" x14ac:dyDescent="0.2">
      <c r="O243" s="27">
        <v>20</v>
      </c>
      <c r="P243" s="27">
        <v>238</v>
      </c>
      <c r="Q243" s="28" t="str">
        <f t="shared" si="3"/>
        <v>No balance</v>
      </c>
      <c r="R243" s="29" t="str" cm="1">
        <f t="array" ref="R243">IFERROR(_xlfn.IFS(Q243="No balance","No balance",$H$9&lt;Q243,$H$9,$H$9&gt;Q243,Q243),"Error")</f>
        <v>No balance</v>
      </c>
      <c r="S243" s="29" t="str" cm="1">
        <f t="array" ref="S243">IFERROR((_xlfn.IFS(R243="No balance","No balance",Q243-R243&gt;=0,Q243-R243)),"Error")</f>
        <v>No balance</v>
      </c>
      <c r="T243" s="30" t="str" cm="1">
        <f t="array" ref="T243">IFERROR(_xlfn.IFS(S243="No balance","No balance",S243&gt;0,ROUNDUP(($D$9/12)*Q243,3),S243&lt;=0,"No balance"),"Error")</f>
        <v>No balance</v>
      </c>
      <c r="U243" s="30" t="str" cm="1">
        <f t="array" ref="U243">IFERROR(_xlfn.IFS(T243="No balance", "No balance",T243&gt;=0,S243+T243),"Error")</f>
        <v>No balance</v>
      </c>
      <c r="V243" s="31" t="str" cm="1">
        <f t="array" ref="V243">IFERROR(_xlfn.IFS(U243="No Balance", "No balance",Q243-U243&gt;=0,Q243-U243,Q243-U243&lt;0,"No balance"),"Error")</f>
        <v>No balance</v>
      </c>
    </row>
    <row r="244" spans="15:22" x14ac:dyDescent="0.2">
      <c r="O244" s="27">
        <v>20</v>
      </c>
      <c r="P244" s="27">
        <v>239</v>
      </c>
      <c r="Q244" s="28" t="str">
        <f t="shared" si="3"/>
        <v>No balance</v>
      </c>
      <c r="R244" s="29" t="str" cm="1">
        <f t="array" ref="R244">IFERROR(_xlfn.IFS(Q244="No balance","No balance",$H$9&lt;Q244,$H$9,$H$9&gt;Q244,Q244),"Error")</f>
        <v>No balance</v>
      </c>
      <c r="S244" s="29" t="str" cm="1">
        <f t="array" ref="S244">IFERROR((_xlfn.IFS(R244="No balance","No balance",Q244-R244&gt;=0,Q244-R244)),"Error")</f>
        <v>No balance</v>
      </c>
      <c r="T244" s="30" t="str" cm="1">
        <f t="array" ref="T244">IFERROR(_xlfn.IFS(S244="No balance","No balance",S244&gt;0,ROUNDUP(($D$9/12)*Q244,3),S244&lt;=0,"No balance"),"Error")</f>
        <v>No balance</v>
      </c>
      <c r="U244" s="30" t="str" cm="1">
        <f t="array" ref="U244">IFERROR(_xlfn.IFS(T244="No balance", "No balance",T244&gt;=0,S244+T244),"Error")</f>
        <v>No balance</v>
      </c>
      <c r="V244" s="31" t="str" cm="1">
        <f t="array" ref="V244">IFERROR(_xlfn.IFS(U244="No Balance", "No balance",Q244-U244&gt;=0,Q244-U244,Q244-U244&lt;0,"No balance"),"Error")</f>
        <v>No balance</v>
      </c>
    </row>
    <row r="245" spans="15:22" x14ac:dyDescent="0.2">
      <c r="O245" s="32">
        <v>20</v>
      </c>
      <c r="P245" s="32">
        <v>240</v>
      </c>
      <c r="Q245" s="33" t="str">
        <f t="shared" si="3"/>
        <v>No balance</v>
      </c>
      <c r="R245" s="34" t="str" cm="1">
        <f t="array" ref="R245">IFERROR(_xlfn.IFS(Q245="No balance","No balance",$H$9&lt;Q245,$H$9,$H$9&gt;Q245,Q245),"Error")</f>
        <v>No balance</v>
      </c>
      <c r="S245" s="34" t="str" cm="1">
        <f t="array" ref="S245">IFERROR((_xlfn.IFS(R245="No balance","No balance",Q245-R245&gt;=0,Q245-R245)),"Error")</f>
        <v>No balance</v>
      </c>
      <c r="T245" s="35" t="str" cm="1">
        <f t="array" ref="T245">IFERROR(_xlfn.IFS(S245="No balance","No balance",S245&gt;0,ROUNDUP(($D$9/12)*Q245,3),S245&lt;=0,"No balance"),"Error")</f>
        <v>No balance</v>
      </c>
      <c r="U245" s="35" t="str" cm="1">
        <f t="array" ref="U245">IFERROR(_xlfn.IFS(T245="No balance", "No balance",T245&gt;=0,S245+T245),"Error")</f>
        <v>No balance</v>
      </c>
      <c r="V245" s="36" t="str" cm="1">
        <f t="array" ref="V245">IFERROR(_xlfn.IFS(U245="No Balance", "No balance",Q245-U245&gt;=0,Q245-U245,Q245-U245&lt;0,"No balance"),"Error")</f>
        <v>No balance</v>
      </c>
    </row>
    <row r="246" spans="15:22" x14ac:dyDescent="0.2">
      <c r="O246" s="37">
        <v>21</v>
      </c>
      <c r="P246" s="38">
        <v>241</v>
      </c>
      <c r="Q246" s="30" t="str">
        <f t="shared" si="3"/>
        <v>No balance</v>
      </c>
      <c r="R246" s="29" t="str" cm="1">
        <f t="array" ref="R246">IFERROR(_xlfn.IFS(Q246="No balance","No balance",$H$9&lt;Q246,$H$9,$H$9&gt;Q246,Q246),"Error")</f>
        <v>No balance</v>
      </c>
      <c r="S246" s="29" t="str" cm="1">
        <f t="array" ref="S246">IFERROR((_xlfn.IFS(R246="No balance","No balance",Q246-R246&gt;=0,Q246-R246)),"Error")</f>
        <v>No balance</v>
      </c>
      <c r="T246" s="30" t="str" cm="1">
        <f t="array" ref="T246">IFERROR(_xlfn.IFS(S246="No balance","No balance",S246&gt;0,ROUNDUP(($D$9/12)*Q246,3),S246&lt;=0,"No balance"),"Error")</f>
        <v>No balance</v>
      </c>
      <c r="U246" s="30" t="str" cm="1">
        <f t="array" ref="U246">IFERROR(_xlfn.IFS(T246="No balance", "No balance",T246&gt;=0,S246+T246),"Error")</f>
        <v>No balance</v>
      </c>
      <c r="V246" s="31" t="str" cm="1">
        <f t="array" ref="V246">IFERROR(_xlfn.IFS(U246="No Balance", "No balance",Q246-U246&gt;=0,Q246-U246,Q246-U246&lt;0,"No balance"),"Error")</f>
        <v>No balance</v>
      </c>
    </row>
    <row r="247" spans="15:22" x14ac:dyDescent="0.2">
      <c r="O247" s="39">
        <v>21</v>
      </c>
      <c r="P247" s="40">
        <v>242</v>
      </c>
      <c r="Q247" s="35" t="str">
        <f t="shared" si="3"/>
        <v>No balance</v>
      </c>
      <c r="R247" s="34" t="str" cm="1">
        <f t="array" ref="R247">IFERROR(_xlfn.IFS(Q247="No balance","No balance",$H$9&lt;Q247,$H$9,$H$9&gt;Q247,Q247),"Error")</f>
        <v>No balance</v>
      </c>
      <c r="S247" s="34" t="str" cm="1">
        <f t="array" ref="S247">IFERROR((_xlfn.IFS(R247="No balance","No balance",Q247-R247&gt;=0,Q247-R247)),"Error")</f>
        <v>No balance</v>
      </c>
      <c r="T247" s="35" t="str" cm="1">
        <f t="array" ref="T247">IFERROR(_xlfn.IFS(S247="No balance","No balance",S247&gt;0,ROUNDUP(($D$9/12)*Q247,3),S247&lt;=0,"No balance"),"Error")</f>
        <v>No balance</v>
      </c>
      <c r="U247" s="35" t="str" cm="1">
        <f t="array" ref="U247">IFERROR(_xlfn.IFS(T247="No balance", "No balance",T247&gt;=0,S247+T247),"Error")</f>
        <v>No balance</v>
      </c>
      <c r="V247" s="36" t="str" cm="1">
        <f t="array" ref="V247">IFERROR(_xlfn.IFS(U247="No Balance", "No balance",Q247-U247&gt;=0,Q247-U247,Q247-U247&lt;0,"No balance"),"Error")</f>
        <v>No balance</v>
      </c>
    </row>
    <row r="248" spans="15:22" x14ac:dyDescent="0.2">
      <c r="U248" s="5"/>
      <c r="V248" s="5"/>
    </row>
    <row r="249" spans="15:22" x14ac:dyDescent="0.2">
      <c r="U249" s="5"/>
      <c r="V249" s="5"/>
    </row>
    <row r="250" spans="15:22" x14ac:dyDescent="0.2">
      <c r="U250" s="5"/>
      <c r="V250" s="5"/>
    </row>
    <row r="251" spans="15:22" x14ac:dyDescent="0.2">
      <c r="U251" s="5"/>
      <c r="V251" s="5"/>
    </row>
    <row r="252" spans="15:22" x14ac:dyDescent="0.2">
      <c r="U252" s="5"/>
      <c r="V252" s="5"/>
    </row>
    <row r="253" spans="15:22" x14ac:dyDescent="0.2">
      <c r="U253" s="5"/>
      <c r="V253" s="5"/>
    </row>
    <row r="254" spans="15:22" x14ac:dyDescent="0.2">
      <c r="U254" s="5"/>
      <c r="V254" s="5"/>
    </row>
    <row r="255" spans="15:22" x14ac:dyDescent="0.2">
      <c r="U255" s="5"/>
      <c r="V255" s="5"/>
    </row>
    <row r="256" spans="15:22" x14ac:dyDescent="0.2">
      <c r="U256" s="5"/>
      <c r="V256" s="5"/>
    </row>
    <row r="257" spans="21:22" x14ac:dyDescent="0.2">
      <c r="U257" s="5"/>
      <c r="V257" s="5"/>
    </row>
    <row r="258" spans="21:22" x14ac:dyDescent="0.2">
      <c r="U258" s="5"/>
      <c r="V258" s="5"/>
    </row>
    <row r="259" spans="21:22" x14ac:dyDescent="0.2">
      <c r="U259" s="5"/>
      <c r="V259" s="5"/>
    </row>
    <row r="260" spans="21:22" x14ac:dyDescent="0.2">
      <c r="U260" s="5"/>
      <c r="V260" s="5"/>
    </row>
    <row r="261" spans="21:22" x14ac:dyDescent="0.2">
      <c r="U261" s="5"/>
      <c r="V261" s="5"/>
    </row>
    <row r="262" spans="21:22" x14ac:dyDescent="0.2">
      <c r="U262" s="5"/>
      <c r="V262" s="5"/>
    </row>
    <row r="263" spans="21:22" x14ac:dyDescent="0.2">
      <c r="U263" s="5"/>
      <c r="V263" s="5"/>
    </row>
    <row r="264" spans="21:22" x14ac:dyDescent="0.2">
      <c r="U264" s="5"/>
      <c r="V264" s="5"/>
    </row>
    <row r="265" spans="21:22" x14ac:dyDescent="0.2">
      <c r="U265" s="5"/>
      <c r="V265" s="5"/>
    </row>
    <row r="266" spans="21:22" x14ac:dyDescent="0.2">
      <c r="U266" s="5"/>
      <c r="V266" s="5"/>
    </row>
    <row r="267" spans="21:22" x14ac:dyDescent="0.2">
      <c r="U267" s="5"/>
      <c r="V267" s="5"/>
    </row>
    <row r="268" spans="21:22" x14ac:dyDescent="0.2">
      <c r="U268" s="5"/>
      <c r="V268" s="5"/>
    </row>
    <row r="269" spans="21:22" x14ac:dyDescent="0.2">
      <c r="U269" s="5"/>
      <c r="V269" s="5"/>
    </row>
    <row r="270" spans="21:22" x14ac:dyDescent="0.2">
      <c r="U270" s="5"/>
      <c r="V270" s="5"/>
    </row>
    <row r="271" spans="21:22" x14ac:dyDescent="0.2">
      <c r="U271" s="5"/>
      <c r="V271" s="5"/>
    </row>
    <row r="272" spans="21:22" x14ac:dyDescent="0.2">
      <c r="U272" s="5"/>
      <c r="V272" s="5"/>
    </row>
    <row r="273" spans="21:22" x14ac:dyDescent="0.2">
      <c r="U273" s="5"/>
      <c r="V273" s="5"/>
    </row>
    <row r="274" spans="21:22" x14ac:dyDescent="0.2">
      <c r="U274" s="5"/>
      <c r="V274" s="5"/>
    </row>
    <row r="275" spans="21:22" x14ac:dyDescent="0.2">
      <c r="U275" s="5"/>
      <c r="V275" s="5"/>
    </row>
  </sheetData>
  <sheetProtection algorithmName="SHA-512" hashValue="CQuPbs03VOSeE+UeZvawuqfZc8sgiXdkchEFwpamUpZp/W92TcgOhH4DAfhEjLOOlBRTjjKNGX2QWiga8bSHGw==" saltValue="tDko3yiMY017tWcZaoz8Zw==" spinCount="100000" sheet="1" objects="1" scenarios="1"/>
  <mergeCells count="16">
    <mergeCell ref="A23:C24"/>
    <mergeCell ref="H6:L8"/>
    <mergeCell ref="H9:L10"/>
    <mergeCell ref="A2:E3"/>
    <mergeCell ref="A17:M19"/>
    <mergeCell ref="E21:F22"/>
    <mergeCell ref="H21:J22"/>
    <mergeCell ref="E23:F24"/>
    <mergeCell ref="H23:J24"/>
    <mergeCell ref="A21:C22"/>
    <mergeCell ref="O2:V4"/>
    <mergeCell ref="D12:E12"/>
    <mergeCell ref="D8:E8"/>
    <mergeCell ref="D9:E9"/>
    <mergeCell ref="D10:E10"/>
    <mergeCell ref="A6:E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E731-FAC9-AE49-ACCC-ADAD5E2974E0}">
  <sheetPr codeName="Sheet2"/>
  <dimension ref="A1:AA275"/>
  <sheetViews>
    <sheetView showGridLines="0" workbookViewId="0">
      <selection activeCell="D8" sqref="D8:E8"/>
    </sheetView>
  </sheetViews>
  <sheetFormatPr baseColWidth="10" defaultRowHeight="16" x14ac:dyDescent="0.2"/>
  <cols>
    <col min="1" max="1" width="12.5" style="2" bestFit="1" customWidth="1"/>
    <col min="2" max="2" width="10.83203125" style="2" customWidth="1"/>
    <col min="3" max="3" width="10.83203125" style="2"/>
    <col min="4" max="4" width="21.83203125" style="2" customWidth="1"/>
    <col min="5" max="5" width="9.33203125" style="2" bestFit="1" customWidth="1"/>
    <col min="6" max="6" width="24" style="2" bestFit="1" customWidth="1"/>
    <col min="7" max="7" width="11.6640625" style="2" customWidth="1"/>
    <col min="8" max="14" width="10.83203125" style="2"/>
    <col min="15" max="15" width="13.6640625" style="2" customWidth="1"/>
    <col min="16" max="16" width="16" style="2" customWidth="1"/>
    <col min="17" max="17" width="16.5" style="6" bestFit="1" customWidth="1"/>
    <col min="18" max="18" width="17.1640625" style="5" bestFit="1" customWidth="1"/>
    <col min="19" max="19" width="19.83203125" style="5" bestFit="1" customWidth="1"/>
    <col min="20" max="20" width="18.83203125" style="6" bestFit="1" customWidth="1"/>
    <col min="21" max="21" width="13.5" style="15" bestFit="1" customWidth="1"/>
    <col min="22" max="22" width="19.33203125" style="16" bestFit="1" customWidth="1"/>
    <col min="23" max="23" width="9.83203125" style="2" customWidth="1"/>
    <col min="24" max="24" width="24" style="2" bestFit="1" customWidth="1"/>
    <col min="25" max="25" width="10.83203125" style="2"/>
    <col min="26" max="26" width="13.1640625" style="2" bestFit="1" customWidth="1"/>
    <col min="27" max="27" width="29.1640625" style="2" bestFit="1" customWidth="1"/>
    <col min="28" max="16384" width="10.83203125" style="2"/>
  </cols>
  <sheetData>
    <row r="1" spans="1:22" ht="16" customHeight="1" x14ac:dyDescent="0.2">
      <c r="Q1" s="5"/>
      <c r="U1" s="5"/>
      <c r="V1" s="5"/>
    </row>
    <row r="2" spans="1:22" ht="16" customHeight="1" x14ac:dyDescent="0.2">
      <c r="A2" s="79" t="s">
        <v>17</v>
      </c>
      <c r="B2" s="79"/>
      <c r="C2" s="79"/>
      <c r="D2" s="79"/>
      <c r="E2" s="79"/>
      <c r="O2" s="43" t="str">
        <f>_xlfn.CONCAT(D12," Balance Log")</f>
        <v>Student Loan Balance Log</v>
      </c>
      <c r="P2" s="44"/>
      <c r="Q2" s="44"/>
      <c r="R2" s="44"/>
      <c r="S2" s="44"/>
      <c r="T2" s="44"/>
      <c r="U2" s="44"/>
      <c r="V2" s="45"/>
    </row>
    <row r="3" spans="1:22" ht="16" customHeight="1" x14ac:dyDescent="0.2">
      <c r="A3" s="79"/>
      <c r="B3" s="79"/>
      <c r="C3" s="79"/>
      <c r="D3" s="79"/>
      <c r="E3" s="79"/>
      <c r="O3" s="46"/>
      <c r="P3" s="47"/>
      <c r="Q3" s="47"/>
      <c r="R3" s="47"/>
      <c r="S3" s="47"/>
      <c r="T3" s="47"/>
      <c r="U3" s="47"/>
      <c r="V3" s="48"/>
    </row>
    <row r="4" spans="1:22" ht="16" customHeight="1" x14ac:dyDescent="0.2">
      <c r="O4" s="49"/>
      <c r="P4" s="50"/>
      <c r="Q4" s="50"/>
      <c r="R4" s="50"/>
      <c r="S4" s="50"/>
      <c r="T4" s="50"/>
      <c r="U4" s="50"/>
      <c r="V4" s="51"/>
    </row>
    <row r="5" spans="1:22" ht="16" customHeight="1" x14ac:dyDescent="0.2">
      <c r="O5" s="17" t="s">
        <v>5</v>
      </c>
      <c r="P5" s="18" t="s">
        <v>8</v>
      </c>
      <c r="Q5" s="19" t="s">
        <v>2</v>
      </c>
      <c r="R5" s="19" t="s">
        <v>4</v>
      </c>
      <c r="S5" s="18" t="s">
        <v>15</v>
      </c>
      <c r="T5" s="20" t="s">
        <v>1</v>
      </c>
      <c r="U5" s="18" t="s">
        <v>3</v>
      </c>
      <c r="V5" s="21" t="s">
        <v>14</v>
      </c>
    </row>
    <row r="6" spans="1:22" ht="16" customHeight="1" x14ac:dyDescent="0.2">
      <c r="A6" s="60" t="s">
        <v>11</v>
      </c>
      <c r="B6" s="61"/>
      <c r="C6" s="61"/>
      <c r="D6" s="61"/>
      <c r="E6" s="62"/>
      <c r="H6" s="67" t="str">
        <f>_xlfn.CONCAT("Minimum payment required to pay off debt in  ",E11)</f>
        <v>Minimum payment required to pay off debt in  3 years</v>
      </c>
      <c r="I6" s="68"/>
      <c r="J6" s="68"/>
      <c r="K6" s="68"/>
      <c r="L6" s="69"/>
      <c r="O6" s="22">
        <v>1</v>
      </c>
      <c r="P6" s="22">
        <v>1</v>
      </c>
      <c r="Q6" s="23">
        <f>D8</f>
        <v>6000</v>
      </c>
      <c r="R6" s="24" cm="1">
        <f t="array" ref="R6">IFERROR(_xlfn.IFS(Q6="No balance","No balance",$H$9&lt;Q6,$H$9,$H$9&gt;Q6,Q6),"Error")</f>
        <v>199.28585887710713</v>
      </c>
      <c r="S6" s="24" cm="1">
        <f t="array" ref="S6">IFERROR((_xlfn.IFS(R6="No balance","No balance",Q6-R6&gt;=0,Q6-R6)),"Error")</f>
        <v>5800.7141411228931</v>
      </c>
      <c r="T6" s="25" cm="1">
        <f t="array" ref="T6">IFERROR(_xlfn.IFS(S6="No balance","No balance",S6&gt;0,ROUNDUP(($D$9/12)*Q6,3),S6&lt;=0,"No balance"),"Error")</f>
        <v>60</v>
      </c>
      <c r="U6" s="25" cm="1">
        <f t="array" ref="U6">IFERROR(_xlfn.IFS(T6="No balance", "No balance",T6&gt;=0,S6+T6),"Error")</f>
        <v>5860.7141411228931</v>
      </c>
      <c r="V6" s="26" cm="1">
        <f t="array" ref="V6">IFERROR(_xlfn.IFS(U6="No Balance", "No balance",Q6-U6&gt;=0,Q6-U6,Q6-U6&lt;0,"No balance"),"Error")</f>
        <v>139.28585887710688</v>
      </c>
    </row>
    <row r="7" spans="1:22" ht="16" customHeight="1" x14ac:dyDescent="0.2">
      <c r="A7" s="63"/>
      <c r="B7" s="64"/>
      <c r="C7" s="64"/>
      <c r="D7" s="64"/>
      <c r="E7" s="65"/>
      <c r="H7" s="70"/>
      <c r="I7" s="71"/>
      <c r="J7" s="71"/>
      <c r="K7" s="71"/>
      <c r="L7" s="72"/>
      <c r="O7" s="27">
        <v>1</v>
      </c>
      <c r="P7" s="27">
        <v>2</v>
      </c>
      <c r="Q7" s="28">
        <f>U6</f>
        <v>5860.7141411228931</v>
      </c>
      <c r="R7" s="29" cm="1">
        <f t="array" ref="R7">IFERROR(_xlfn.IFS(Q7="No balance","No balance",$H$9&lt;Q7,$H$9,$H$9&gt;Q7,Q7),"Error")</f>
        <v>199.28585887710713</v>
      </c>
      <c r="S7" s="29" cm="1">
        <f t="array" ref="S7">IFERROR((_xlfn.IFS(R7="No balance","No balance",Q7-R7&gt;=0,Q7-R7)),"Error")</f>
        <v>5661.4282822457862</v>
      </c>
      <c r="T7" s="30" cm="1">
        <f t="array" ref="T7">IFERROR(_xlfn.IFS(S7="No balance","No balance",S7&gt;0,ROUNDUP(($D$9/12)*Q7,3),S7&lt;=0,"No balance"),"Error")</f>
        <v>58.607999999999997</v>
      </c>
      <c r="U7" s="30" cm="1">
        <f t="array" ref="U7">IFERROR(_xlfn.IFS(T7="No balance", "No balance",T7&gt;=0,S7+T7),"Error")</f>
        <v>5720.0362822457864</v>
      </c>
      <c r="V7" s="31" cm="1">
        <f t="array" ref="V7">IFERROR(_xlfn.IFS(U7="No Balance", "No balance",Q7-U7&gt;=0,Q7-U7,Q7-U7&lt;0,"No balance"),"Error")</f>
        <v>140.6778588771067</v>
      </c>
    </row>
    <row r="8" spans="1:22" ht="16" customHeight="1" x14ac:dyDescent="0.25">
      <c r="A8" s="3" t="s">
        <v>6</v>
      </c>
      <c r="B8" s="7"/>
      <c r="C8" s="7"/>
      <c r="D8" s="54">
        <v>6000</v>
      </c>
      <c r="E8" s="55"/>
      <c r="H8" s="70"/>
      <c r="I8" s="71"/>
      <c r="J8" s="71"/>
      <c r="K8" s="71"/>
      <c r="L8" s="72"/>
      <c r="O8" s="27">
        <v>1</v>
      </c>
      <c r="P8" s="27">
        <v>3</v>
      </c>
      <c r="Q8" s="28">
        <f t="shared" ref="Q8:Q18" si="0">U7</f>
        <v>5720.0362822457864</v>
      </c>
      <c r="R8" s="29" cm="1">
        <f t="array" ref="R8">IFERROR(_xlfn.IFS(Q8="No balance","No balance",$H$9&lt;Q8,$H$9,$H$9&gt;Q8,Q8),"Error")</f>
        <v>199.28585887710713</v>
      </c>
      <c r="S8" s="29" cm="1">
        <f t="array" ref="S8">IFERROR((_xlfn.IFS(R8="No balance","No balance",Q8-R8&gt;=0,Q8-R8)),"Error")</f>
        <v>5520.7504233686795</v>
      </c>
      <c r="T8" s="30" cm="1">
        <f t="array" ref="T8">IFERROR(_xlfn.IFS(S8="No balance","No balance",S8&gt;0,ROUNDUP(($D$9/12)*Q8,3),S8&lt;=0,"No balance"),"Error")</f>
        <v>57.201000000000001</v>
      </c>
      <c r="U8" s="30" cm="1">
        <f t="array" ref="U8">IFERROR(_xlfn.IFS(T8="No balance", "No balance",T8&gt;=0,S8+T8),"Error")</f>
        <v>5577.9514233686796</v>
      </c>
      <c r="V8" s="31" cm="1">
        <f t="array" ref="V8">IFERROR(_xlfn.IFS(U8="No Balance", "No balance",Q8-U8&gt;=0,Q8-U8,Q8-U8&lt;0,"No balance"),"Error")</f>
        <v>142.08485887710685</v>
      </c>
    </row>
    <row r="9" spans="1:22" ht="16" customHeight="1" x14ac:dyDescent="0.35">
      <c r="A9" s="8" t="s">
        <v>1</v>
      </c>
      <c r="B9" s="9"/>
      <c r="C9" s="9"/>
      <c r="D9" s="56">
        <v>0.12</v>
      </c>
      <c r="E9" s="57"/>
      <c r="H9" s="73">
        <f>PMT(D9/12,D11,-D8)</f>
        <v>199.28585887710713</v>
      </c>
      <c r="I9" s="74"/>
      <c r="J9" s="74"/>
      <c r="K9" s="74"/>
      <c r="L9" s="75"/>
      <c r="M9" s="10"/>
      <c r="O9" s="27">
        <v>1</v>
      </c>
      <c r="P9" s="27">
        <v>4</v>
      </c>
      <c r="Q9" s="28">
        <f t="shared" si="0"/>
        <v>5577.9514233686796</v>
      </c>
      <c r="R9" s="29" cm="1">
        <f t="array" ref="R9">IFERROR(_xlfn.IFS(Q9="No balance","No balance",$H$9&lt;Q9,$H$9,$H$9&gt;Q9,Q9),"Error")</f>
        <v>199.28585887710713</v>
      </c>
      <c r="S9" s="29" cm="1">
        <f t="array" ref="S9">IFERROR((_xlfn.IFS(R9="No balance","No balance",Q9-R9&gt;=0,Q9-R9)),"Error")</f>
        <v>5378.6655644915727</v>
      </c>
      <c r="T9" s="30" cm="1">
        <f t="array" ref="T9">IFERROR(_xlfn.IFS(S9="No balance","No balance",S9&gt;0,ROUNDUP(($D$9/12)*Q9,3),S9&lt;=0,"No balance"),"Error")</f>
        <v>55.78</v>
      </c>
      <c r="U9" s="30" cm="1">
        <f t="array" ref="U9">IFERROR(_xlfn.IFS(T9="No balance", "No balance",T9&gt;=0,S9+T9),"Error")</f>
        <v>5434.4455644915724</v>
      </c>
      <c r="V9" s="31" cm="1">
        <f t="array" ref="V9">IFERROR(_xlfn.IFS(U9="No Balance", "No balance",Q9-U9&gt;=0,Q9-U9,Q9-U9&lt;0,"No balance"),"Error")</f>
        <v>143.50585887710713</v>
      </c>
    </row>
    <row r="10" spans="1:22" ht="16" customHeight="1" x14ac:dyDescent="0.35">
      <c r="A10" s="3" t="s">
        <v>7</v>
      </c>
      <c r="B10" s="7"/>
      <c r="C10" s="7"/>
      <c r="D10" s="58">
        <v>45747</v>
      </c>
      <c r="E10" s="59"/>
      <c r="H10" s="76"/>
      <c r="I10" s="77"/>
      <c r="J10" s="77"/>
      <c r="K10" s="77"/>
      <c r="L10" s="78"/>
      <c r="M10" s="10"/>
      <c r="O10" s="27">
        <v>1</v>
      </c>
      <c r="P10" s="27">
        <v>5</v>
      </c>
      <c r="Q10" s="28">
        <f t="shared" si="0"/>
        <v>5434.4455644915724</v>
      </c>
      <c r="R10" s="29" cm="1">
        <f t="array" ref="R10">IFERROR(_xlfn.IFS(Q10="No balance","No balance",$H$9&lt;Q10,$H$9,$H$9&gt;Q10,Q10),"Error")</f>
        <v>199.28585887710713</v>
      </c>
      <c r="S10" s="29" cm="1">
        <f t="array" ref="S10">IFERROR((_xlfn.IFS(R10="No balance","No balance",Q10-R10&gt;=0,Q10-R10)),"Error")</f>
        <v>5235.1597056144656</v>
      </c>
      <c r="T10" s="30" cm="1">
        <f t="array" ref="T10">IFERROR(_xlfn.IFS(S10="No balance","No balance",S10&gt;0,ROUNDUP(($D$9/12)*Q10,3),S10&lt;=0,"No balance"),"Error")</f>
        <v>54.344999999999999</v>
      </c>
      <c r="U10" s="30" cm="1">
        <f t="array" ref="U10">IFERROR(_xlfn.IFS(T10="No balance", "No balance",T10&gt;=0,S10+T10),"Error")</f>
        <v>5289.5047056144658</v>
      </c>
      <c r="V10" s="31" cm="1">
        <f t="array" ref="V10">IFERROR(_xlfn.IFS(U10="No Balance", "No balance",Q10-U10&gt;=0,Q10-U10,Q10-U10&lt;0,"No balance"),"Error")</f>
        <v>144.94085887710662</v>
      </c>
    </row>
    <row r="11" spans="1:22" ht="16" customHeight="1" x14ac:dyDescent="0.25">
      <c r="A11" s="3" t="s">
        <v>10</v>
      </c>
      <c r="B11" s="7"/>
      <c r="C11" s="11"/>
      <c r="D11" s="3">
        <v>36</v>
      </c>
      <c r="E11" s="41" t="str">
        <f>(IF(ROUNDUP(D11/12,1)&gt;1,_xlfn.CONCAT(ROUNDUP(D11/12,2)," years"),_xlfn.CONCAT(ROUNDUP(D11/12,1)," year")))</f>
        <v>3 years</v>
      </c>
      <c r="O11" s="27">
        <v>1</v>
      </c>
      <c r="P11" s="27">
        <v>6</v>
      </c>
      <c r="Q11" s="28">
        <f t="shared" si="0"/>
        <v>5289.5047056144658</v>
      </c>
      <c r="R11" s="29" cm="1">
        <f t="array" ref="R11">IFERROR(_xlfn.IFS(Q11="No balance","No balance",$H$9&lt;Q11,$H$9,$H$9&gt;Q11,Q11),"Error")</f>
        <v>199.28585887710713</v>
      </c>
      <c r="S11" s="29" cm="1">
        <f t="array" ref="S11">IFERROR((_xlfn.IFS(R11="No balance","No balance",Q11-R11&gt;=0,Q11-R11)),"Error")</f>
        <v>5090.2188467373589</v>
      </c>
      <c r="T11" s="30" cm="1">
        <f t="array" ref="T11">IFERROR(_xlfn.IFS(S11="No balance","No balance",S11&gt;0,ROUNDUP(($D$9/12)*Q11,3),S11&lt;=0,"No balance"),"Error")</f>
        <v>52.896000000000001</v>
      </c>
      <c r="U11" s="30" cm="1">
        <f t="array" ref="U11">IFERROR(_xlfn.IFS(T11="No balance", "No balance",T11&gt;=0,S11+T11),"Error")</f>
        <v>5143.1148467373587</v>
      </c>
      <c r="V11" s="31" cm="1">
        <f t="array" ref="V11">IFERROR(_xlfn.IFS(U11="No Balance", "No balance",Q11-U11&gt;=0,Q11-U11,Q11-U11&lt;0,"No balance"),"Error")</f>
        <v>146.38985887710714</v>
      </c>
    </row>
    <row r="12" spans="1:22" ht="16" customHeight="1" x14ac:dyDescent="0.25">
      <c r="A12" s="3" t="s">
        <v>9</v>
      </c>
      <c r="B12" s="7"/>
      <c r="C12" s="7"/>
      <c r="D12" s="52" t="s">
        <v>19</v>
      </c>
      <c r="E12" s="53"/>
      <c r="O12" s="27">
        <v>1</v>
      </c>
      <c r="P12" s="27">
        <v>7</v>
      </c>
      <c r="Q12" s="28">
        <f t="shared" si="0"/>
        <v>5143.1148467373587</v>
      </c>
      <c r="R12" s="29" cm="1">
        <f t="array" ref="R12">IFERROR(_xlfn.IFS(Q12="No balance","No balance",$H$9&lt;Q12,$H$9,$H$9&gt;Q12,Q12),"Error")</f>
        <v>199.28585887710713</v>
      </c>
      <c r="S12" s="29" cm="1">
        <f t="array" ref="S12">IFERROR((_xlfn.IFS(R12="No balance","No balance",Q12-R12&gt;=0,Q12-R12)),"Error")</f>
        <v>4943.8289878602518</v>
      </c>
      <c r="T12" s="30" cm="1">
        <f t="array" ref="T12">IFERROR(_xlfn.IFS(S12="No balance","No balance",S12&gt;0,ROUNDUP(($D$9/12)*Q12,3),S12&lt;=0,"No balance"),"Error")</f>
        <v>51.431999999999995</v>
      </c>
      <c r="U12" s="30" cm="1">
        <f t="array" ref="U12">IFERROR(_xlfn.IFS(T12="No balance", "No balance",T12&gt;=0,S12+T12),"Error")</f>
        <v>4995.2609878602516</v>
      </c>
      <c r="V12" s="31" cm="1">
        <f t="array" ref="V12">IFERROR(_xlfn.IFS(U12="No Balance", "No balance",Q12-U12&gt;=0,Q12-U12,Q12-U12&lt;0,"No balance"),"Error")</f>
        <v>147.85385887710709</v>
      </c>
    </row>
    <row r="13" spans="1:22" ht="16" customHeight="1" x14ac:dyDescent="0.3">
      <c r="A13" s="12"/>
      <c r="B13" s="12"/>
      <c r="C13" s="12"/>
      <c r="O13" s="27">
        <v>1</v>
      </c>
      <c r="P13" s="27">
        <v>8</v>
      </c>
      <c r="Q13" s="28">
        <f t="shared" si="0"/>
        <v>4995.2609878602516</v>
      </c>
      <c r="R13" s="29" cm="1">
        <f t="array" ref="R13">IFERROR(_xlfn.IFS(Q13="No balance","No balance",$H$9&lt;Q13,$H$9,$H$9&gt;Q13,Q13),"Error")</f>
        <v>199.28585887710713</v>
      </c>
      <c r="S13" s="29" cm="1">
        <f t="array" ref="S13">IFERROR((_xlfn.IFS(R13="No balance","No balance",Q13-R13&gt;=0,Q13-R13)),"Error")</f>
        <v>4795.9751289831447</v>
      </c>
      <c r="T13" s="30" cm="1">
        <f t="array" ref="T13">IFERROR(_xlfn.IFS(S13="No balance","No balance",S13&gt;0,ROUNDUP(($D$9/12)*Q13,3),S13&lt;=0,"No balance"),"Error")</f>
        <v>49.952999999999996</v>
      </c>
      <c r="U13" s="30" cm="1">
        <f t="array" ref="U13">IFERROR(_xlfn.IFS(T13="No balance", "No balance",T13&gt;=0,S13+T13),"Error")</f>
        <v>4845.9281289831451</v>
      </c>
      <c r="V13" s="31" cm="1">
        <f t="array" ref="V13">IFERROR(_xlfn.IFS(U13="No Balance", "No balance",Q13-U13&gt;=0,Q13-U13,Q13-U13&lt;0,"No balance"),"Error")</f>
        <v>149.33285887710645</v>
      </c>
    </row>
    <row r="14" spans="1:22" ht="16" customHeight="1" x14ac:dyDescent="0.3">
      <c r="A14" s="12"/>
      <c r="B14" s="12"/>
      <c r="C14" s="12"/>
      <c r="O14" s="27">
        <v>1</v>
      </c>
      <c r="P14" s="27">
        <v>9</v>
      </c>
      <c r="Q14" s="28">
        <f t="shared" si="0"/>
        <v>4845.9281289831451</v>
      </c>
      <c r="R14" s="29" cm="1">
        <f t="array" ref="R14">IFERROR(_xlfn.IFS(Q14="No balance","No balance",$H$9&lt;Q14,$H$9,$H$9&gt;Q14,Q14),"Error")</f>
        <v>199.28585887710713</v>
      </c>
      <c r="S14" s="29" cm="1">
        <f t="array" ref="S14">IFERROR((_xlfn.IFS(R14="No balance","No balance",Q14-R14&gt;=0,Q14-R14)),"Error")</f>
        <v>4646.6422701060383</v>
      </c>
      <c r="T14" s="30" cm="1">
        <f t="array" ref="T14">IFERROR(_xlfn.IFS(S14="No balance","No balance",S14&gt;0,ROUNDUP(($D$9/12)*Q14,3),S14&lt;=0,"No balance"),"Error")</f>
        <v>48.46</v>
      </c>
      <c r="U14" s="30" cm="1">
        <f t="array" ref="U14">IFERROR(_xlfn.IFS(T14="No balance", "No balance",T14&gt;=0,S14+T14),"Error")</f>
        <v>4695.1022701060383</v>
      </c>
      <c r="V14" s="31" cm="1">
        <f t="array" ref="V14">IFERROR(_xlfn.IFS(U14="No Balance", "No balance",Q14-U14&gt;=0,Q14-U14,Q14-U14&lt;0,"No balance"),"Error")</f>
        <v>150.82585887710684</v>
      </c>
    </row>
    <row r="15" spans="1:22" ht="16" customHeight="1" x14ac:dyDescent="0.2">
      <c r="O15" s="27">
        <v>1</v>
      </c>
      <c r="P15" s="27">
        <v>10</v>
      </c>
      <c r="Q15" s="28">
        <f t="shared" si="0"/>
        <v>4695.1022701060383</v>
      </c>
      <c r="R15" s="29" cm="1">
        <f t="array" ref="R15">IFERROR(_xlfn.IFS(Q15="No balance","No balance",$H$9&lt;Q15,$H$9,$H$9&gt;Q15,Q15),"Error")</f>
        <v>199.28585887710713</v>
      </c>
      <c r="S15" s="29" cm="1">
        <f t="array" ref="S15">IFERROR((_xlfn.IFS(R15="No balance","No balance",Q15-R15&gt;=0,Q15-R15)),"Error")</f>
        <v>4495.8164112289314</v>
      </c>
      <c r="T15" s="30" cm="1">
        <f t="array" ref="T15">IFERROR(_xlfn.IFS(S15="No balance","No balance",S15&gt;0,ROUNDUP(($D$9/12)*Q15,3),S15&lt;=0,"No balance"),"Error")</f>
        <v>46.951999999999998</v>
      </c>
      <c r="U15" s="30" cm="1">
        <f t="array" ref="U15">IFERROR(_xlfn.IFS(T15="No balance", "No balance",T15&gt;=0,S15+T15),"Error")</f>
        <v>4542.7684112289317</v>
      </c>
      <c r="V15" s="31" cm="1">
        <f t="array" ref="V15">IFERROR(_xlfn.IFS(U15="No Balance", "No balance",Q15-U15&gt;=0,Q15-U15,Q15-U15&lt;0,"No balance"),"Error")</f>
        <v>152.33385887710665</v>
      </c>
    </row>
    <row r="16" spans="1:22" x14ac:dyDescent="0.2">
      <c r="O16" s="27">
        <v>1</v>
      </c>
      <c r="P16" s="27">
        <v>11</v>
      </c>
      <c r="Q16" s="28">
        <f t="shared" si="0"/>
        <v>4542.7684112289317</v>
      </c>
      <c r="R16" s="29" cm="1">
        <f t="array" ref="R16">IFERROR(_xlfn.IFS(Q16="No balance","No balance",$H$9&lt;Q16,$H$9,$H$9&gt;Q16,Q16),"Error")</f>
        <v>199.28585887710713</v>
      </c>
      <c r="S16" s="29" cm="1">
        <f t="array" ref="S16">IFERROR((_xlfn.IFS(R16="No balance","No balance",Q16-R16&gt;=0,Q16-R16)),"Error")</f>
        <v>4343.4825523518248</v>
      </c>
      <c r="T16" s="30" cm="1">
        <f t="array" ref="T16">IFERROR(_xlfn.IFS(S16="No balance","No balance",S16&gt;0,ROUNDUP(($D$9/12)*Q16,3),S16&lt;=0,"No balance"),"Error")</f>
        <v>45.427999999999997</v>
      </c>
      <c r="U16" s="30" cm="1">
        <f t="array" ref="U16">IFERROR(_xlfn.IFS(T16="No balance", "No balance",T16&gt;=0,S16+T16),"Error")</f>
        <v>4388.9105523518247</v>
      </c>
      <c r="V16" s="31" cm="1">
        <f t="array" ref="V16">IFERROR(_xlfn.IFS(U16="No Balance", "No balance",Q16-U16&gt;=0,Q16-U16,Q16-U16&lt;0,"No balance"),"Error")</f>
        <v>153.85785887710699</v>
      </c>
    </row>
    <row r="17" spans="1:27" ht="16" customHeight="1" x14ac:dyDescent="0.2">
      <c r="A17" s="80" t="s">
        <v>16</v>
      </c>
      <c r="B17" s="80"/>
      <c r="C17" s="80"/>
      <c r="D17" s="80"/>
      <c r="E17" s="80"/>
      <c r="F17" s="80"/>
      <c r="G17" s="80"/>
      <c r="H17" s="80"/>
      <c r="I17" s="80"/>
      <c r="J17" s="80"/>
      <c r="K17" s="80"/>
      <c r="L17" s="80"/>
      <c r="M17" s="80"/>
      <c r="O17" s="32">
        <v>1</v>
      </c>
      <c r="P17" s="32">
        <v>12</v>
      </c>
      <c r="Q17" s="33">
        <f t="shared" si="0"/>
        <v>4388.9105523518247</v>
      </c>
      <c r="R17" s="34" cm="1">
        <f t="array" ref="R17">IFERROR(_xlfn.IFS(Q17="No balance","No balance",$H$9&lt;Q17,$H$9,$H$9&gt;Q17,Q17),"Error")</f>
        <v>199.28585887710713</v>
      </c>
      <c r="S17" s="34" cm="1">
        <f t="array" ref="S17">IFERROR((_xlfn.IFS(R17="No balance","No balance",Q17-R17&gt;=0,Q17-R17)),"Error")</f>
        <v>4189.6246934747178</v>
      </c>
      <c r="T17" s="35" cm="1">
        <f t="array" ref="T17">IFERROR(_xlfn.IFS(S17="No balance","No balance",S17&gt;0,ROUNDUP(($D$9/12)*Q17,3),S17&lt;=0,"No balance"),"Error")</f>
        <v>43.89</v>
      </c>
      <c r="U17" s="35" cm="1">
        <f t="array" ref="U17">IFERROR(_xlfn.IFS(T17="No balance", "No balance",T17&gt;=0,S17+T17),"Error")</f>
        <v>4233.5146934747181</v>
      </c>
      <c r="V17" s="36" cm="1">
        <f t="array" ref="V17">IFERROR(_xlfn.IFS(U17="No Balance", "No balance",Q17-U17&gt;=0,Q17-U17,Q17-U17&lt;0,"No balance"),"Error")</f>
        <v>155.39585887710655</v>
      </c>
    </row>
    <row r="18" spans="1:27" ht="16" customHeight="1" x14ac:dyDescent="0.2">
      <c r="A18" s="80"/>
      <c r="B18" s="80"/>
      <c r="C18" s="80"/>
      <c r="D18" s="80"/>
      <c r="E18" s="80"/>
      <c r="F18" s="80"/>
      <c r="G18" s="80"/>
      <c r="H18" s="80"/>
      <c r="I18" s="80"/>
      <c r="J18" s="80"/>
      <c r="K18" s="80"/>
      <c r="L18" s="80"/>
      <c r="M18" s="80"/>
      <c r="O18" s="22">
        <v>2</v>
      </c>
      <c r="P18" s="22">
        <v>13</v>
      </c>
      <c r="Q18" s="23">
        <f t="shared" si="0"/>
        <v>4233.5146934747181</v>
      </c>
      <c r="R18" s="24" cm="1">
        <f t="array" ref="R18">IFERROR(_xlfn.IFS(Q18="No balance","No balance",$H$9&lt;Q18,$H$9,$H$9&gt;Q18,Q18),"Error")</f>
        <v>199.28585887710713</v>
      </c>
      <c r="S18" s="24" cm="1">
        <f t="array" ref="S18">IFERROR((_xlfn.IFS(R18="No balance","No balance",Q18-R18&gt;=0,Q18-R18)),"Error")</f>
        <v>4034.2288345976108</v>
      </c>
      <c r="T18" s="25" cm="1">
        <f t="array" ref="T18">IFERROR(_xlfn.IFS(S18="No balance","No balance",S18&gt;0,ROUNDUP(($D$9/12)*Q18,3),S18&lt;=0,"No balance"),"Error")</f>
        <v>42.335999999999999</v>
      </c>
      <c r="U18" s="25" cm="1">
        <f t="array" ref="U18">IFERROR(_xlfn.IFS(T18="No balance", "No balance",T18&gt;=0,S18+T18),"Error")</f>
        <v>4076.5648345976106</v>
      </c>
      <c r="V18" s="26" cm="1">
        <f t="array" ref="V18">IFERROR(_xlfn.IFS(U18="No Balance", "No balance",Q18-U18&gt;=0,Q18-U18,Q18-U18&lt;0,"No balance"),"Error")</f>
        <v>156.94985887710754</v>
      </c>
    </row>
    <row r="19" spans="1:27" ht="16" customHeight="1" x14ac:dyDescent="0.2">
      <c r="A19" s="80"/>
      <c r="B19" s="80"/>
      <c r="C19" s="80"/>
      <c r="D19" s="80"/>
      <c r="E19" s="80"/>
      <c r="F19" s="80"/>
      <c r="G19" s="80"/>
      <c r="H19" s="80"/>
      <c r="I19" s="80"/>
      <c r="J19" s="80"/>
      <c r="K19" s="80"/>
      <c r="L19" s="80"/>
      <c r="M19" s="80"/>
      <c r="O19" s="27">
        <v>2</v>
      </c>
      <c r="P19" s="27">
        <v>14</v>
      </c>
      <c r="Q19" s="28">
        <f>U18</f>
        <v>4076.5648345976106</v>
      </c>
      <c r="R19" s="29" cm="1">
        <f t="array" ref="R19">IFERROR(_xlfn.IFS(Q19="No balance","No balance",$H$9&lt;Q19,$H$9,$H$9&gt;Q19,Q19),"Error")</f>
        <v>199.28585887710713</v>
      </c>
      <c r="S19" s="29" cm="1">
        <f t="array" ref="S19">IFERROR((_xlfn.IFS(R19="No balance","No balance",Q19-R19&gt;=0,Q19-R19)),"Error")</f>
        <v>3877.2789757205032</v>
      </c>
      <c r="T19" s="30" cm="1">
        <f t="array" ref="T19">IFERROR(_xlfn.IFS(S19="No balance","No balance",S19&gt;0,ROUNDUP(($D$9/12)*Q19,3),S19&lt;=0,"No balance"),"Error")</f>
        <v>40.765999999999998</v>
      </c>
      <c r="U19" s="30" cm="1">
        <f t="array" ref="U19">IFERROR(_xlfn.IFS(T19="No balance", "No balance",T19&gt;=0,S19+T19),"Error")</f>
        <v>3918.0449757205033</v>
      </c>
      <c r="V19" s="31" cm="1">
        <f t="array" ref="V19">IFERROR(_xlfn.IFS(U19="No Balance", "No balance",Q19-U19&gt;=0,Q19-U19,Q19-U19&lt;0,"No balance"),"Error")</f>
        <v>158.51985887710725</v>
      </c>
    </row>
    <row r="20" spans="1:27" x14ac:dyDescent="0.2">
      <c r="O20" s="27">
        <v>2</v>
      </c>
      <c r="P20" s="27">
        <v>15</v>
      </c>
      <c r="Q20" s="28">
        <f t="shared" ref="Q20:Q83" si="1">U19</f>
        <v>3918.0449757205033</v>
      </c>
      <c r="R20" s="29" cm="1">
        <f t="array" ref="R20">IFERROR(_xlfn.IFS(Q20="No balance","No balance",$H$9&lt;Q20,$H$9,$H$9&gt;Q20,Q20),"Error")</f>
        <v>199.28585887710713</v>
      </c>
      <c r="S20" s="29" cm="1">
        <f t="array" ref="S20">IFERROR((_xlfn.IFS(R20="No balance","No balance",Q20-R20&gt;=0,Q20-R20)),"Error")</f>
        <v>3718.759116843396</v>
      </c>
      <c r="T20" s="30" cm="1">
        <f t="array" ref="T20">IFERROR(_xlfn.IFS(S20="No balance","No balance",S20&gt;0,ROUNDUP(($D$9/12)*Q20,3),S20&lt;=0,"No balance"),"Error")</f>
        <v>39.180999999999997</v>
      </c>
      <c r="U20" s="30" cm="1">
        <f t="array" ref="U20">IFERROR(_xlfn.IFS(T20="No balance", "No balance",T20&gt;=0,S20+T20),"Error")</f>
        <v>3757.940116843396</v>
      </c>
      <c r="V20" s="31" cm="1">
        <f t="array" ref="V20">IFERROR(_xlfn.IFS(U20="No Balance", "No balance",Q20-U20&gt;=0,Q20-U20,Q20-U20&lt;0,"No balance"),"Error")</f>
        <v>160.10485887710729</v>
      </c>
    </row>
    <row r="21" spans="1:27" x14ac:dyDescent="0.2">
      <c r="A21" s="84" t="s">
        <v>13</v>
      </c>
      <c r="B21" s="84"/>
      <c r="C21" s="84"/>
      <c r="E21" s="81" t="s">
        <v>12</v>
      </c>
      <c r="F21" s="81"/>
      <c r="H21" s="82" t="s">
        <v>0</v>
      </c>
      <c r="I21" s="82"/>
      <c r="J21" s="82"/>
      <c r="O21" s="27">
        <v>2</v>
      </c>
      <c r="P21" s="27">
        <v>16</v>
      </c>
      <c r="Q21" s="28">
        <f t="shared" si="1"/>
        <v>3757.940116843396</v>
      </c>
      <c r="R21" s="29" cm="1">
        <f t="array" ref="R21">IFERROR(_xlfn.IFS(Q21="No balance","No balance",$H$9&lt;Q21,$H$9,$H$9&gt;Q21,Q21),"Error")</f>
        <v>199.28585887710713</v>
      </c>
      <c r="S21" s="29" cm="1">
        <f t="array" ref="S21">IFERROR((_xlfn.IFS(R21="No balance","No balance",Q21-R21&gt;=0,Q21-R21)),"Error")</f>
        <v>3558.6542579662887</v>
      </c>
      <c r="T21" s="30" cm="1">
        <f t="array" ref="T21">IFERROR(_xlfn.IFS(S21="No balance","No balance",S21&gt;0,ROUNDUP(($D$9/12)*Q21,3),S21&lt;=0,"No balance"),"Error")</f>
        <v>37.58</v>
      </c>
      <c r="U21" s="30" cm="1">
        <f t="array" ref="U21">IFERROR(_xlfn.IFS(T21="No balance", "No balance",T21&gt;=0,S21+T21),"Error")</f>
        <v>3596.2342579662886</v>
      </c>
      <c r="V21" s="31" cm="1">
        <f t="array" ref="V21">IFERROR(_xlfn.IFS(U21="No Balance", "No balance",Q21-U21&gt;=0,Q21-U21,Q21-U21&lt;0,"No balance"),"Error")</f>
        <v>161.7058588771074</v>
      </c>
    </row>
    <row r="22" spans="1:27" x14ac:dyDescent="0.2">
      <c r="A22" s="84"/>
      <c r="B22" s="84"/>
      <c r="C22" s="84"/>
      <c r="E22" s="81"/>
      <c r="F22" s="81"/>
      <c r="H22" s="82"/>
      <c r="I22" s="82"/>
      <c r="J22" s="82"/>
      <c r="O22" s="27">
        <v>2</v>
      </c>
      <c r="P22" s="27">
        <v>17</v>
      </c>
      <c r="Q22" s="28">
        <f t="shared" si="1"/>
        <v>3596.2342579662886</v>
      </c>
      <c r="R22" s="29" cm="1">
        <f t="array" ref="R22">IFERROR(_xlfn.IFS(Q22="No balance","No balance",$H$9&lt;Q22,$H$9,$H$9&gt;Q22,Q22),"Error")</f>
        <v>199.28585887710713</v>
      </c>
      <c r="S22" s="29" cm="1">
        <f t="array" ref="S22">IFERROR((_xlfn.IFS(R22="No balance","No balance",Q22-R22&gt;=0,Q22-R22)),"Error")</f>
        <v>3396.9483990891813</v>
      </c>
      <c r="T22" s="30" cm="1">
        <f t="array" ref="T22">IFERROR(_xlfn.IFS(S22="No balance","No balance",S22&gt;0,ROUNDUP(($D$9/12)*Q22,3),S22&lt;=0,"No balance"),"Error")</f>
        <v>35.963000000000001</v>
      </c>
      <c r="U22" s="30" cm="1">
        <f t="array" ref="U22">IFERROR(_xlfn.IFS(T22="No balance", "No balance",T22&gt;=0,S22+T22),"Error")</f>
        <v>3432.9113990891815</v>
      </c>
      <c r="V22" s="31" cm="1">
        <f t="array" ref="V22">IFERROR(_xlfn.IFS(U22="No Balance", "No balance",Q22-U22&gt;=0,Q22-U22,Q22-U22&lt;0,"No balance"),"Error")</f>
        <v>163.32285887710714</v>
      </c>
    </row>
    <row r="23" spans="1:27" x14ac:dyDescent="0.2">
      <c r="A23" s="66">
        <f>SUM(R6:R247)</f>
        <v>7172.3410000000003</v>
      </c>
      <c r="B23" s="66"/>
      <c r="C23" s="66"/>
      <c r="E23" s="66">
        <f>A23-D8</f>
        <v>1172.3410000000003</v>
      </c>
      <c r="F23" s="66"/>
      <c r="G23" s="13"/>
      <c r="H23" s="83">
        <f>EDATE(D10,D11)</f>
        <v>46843</v>
      </c>
      <c r="I23" s="83"/>
      <c r="J23" s="83"/>
      <c r="O23" s="27">
        <v>2</v>
      </c>
      <c r="P23" s="27">
        <v>18</v>
      </c>
      <c r="Q23" s="28">
        <f t="shared" si="1"/>
        <v>3432.9113990891815</v>
      </c>
      <c r="R23" s="29" cm="1">
        <f t="array" ref="R23">IFERROR(_xlfn.IFS(Q23="No balance","No balance",$H$9&lt;Q23,$H$9,$H$9&gt;Q23,Q23),"Error")</f>
        <v>199.28585887710713</v>
      </c>
      <c r="S23" s="29" cm="1">
        <f t="array" ref="S23">IFERROR((_xlfn.IFS(R23="No balance","No balance",Q23-R23&gt;=0,Q23-R23)),"Error")</f>
        <v>3233.6255402120742</v>
      </c>
      <c r="T23" s="30" cm="1">
        <f t="array" ref="T23">IFERROR(_xlfn.IFS(S23="No balance","No balance",S23&gt;0,ROUNDUP(($D$9/12)*Q23,3),S23&lt;=0,"No balance"),"Error")</f>
        <v>34.33</v>
      </c>
      <c r="U23" s="30" cm="1">
        <f t="array" ref="U23">IFERROR(_xlfn.IFS(T23="No balance", "No balance",T23&gt;=0,S23+T23),"Error")</f>
        <v>3267.9555402120741</v>
      </c>
      <c r="V23" s="31" cm="1">
        <f t="array" ref="V23">IFERROR(_xlfn.IFS(U23="No Balance", "No balance",Q23-U23&gt;=0,Q23-U23,Q23-U23&lt;0,"No balance"),"Error")</f>
        <v>164.9558588771074</v>
      </c>
    </row>
    <row r="24" spans="1:27" x14ac:dyDescent="0.2">
      <c r="A24" s="66"/>
      <c r="B24" s="66"/>
      <c r="C24" s="66"/>
      <c r="E24" s="66"/>
      <c r="F24" s="66"/>
      <c r="H24" s="83"/>
      <c r="I24" s="83"/>
      <c r="J24" s="83"/>
      <c r="O24" s="27">
        <v>2</v>
      </c>
      <c r="P24" s="27">
        <v>19</v>
      </c>
      <c r="Q24" s="28">
        <f t="shared" si="1"/>
        <v>3267.9555402120741</v>
      </c>
      <c r="R24" s="29" cm="1">
        <f t="array" ref="R24">IFERROR(_xlfn.IFS(Q24="No balance","No balance",$H$9&lt;Q24,$H$9,$H$9&gt;Q24,Q24),"Error")</f>
        <v>199.28585887710713</v>
      </c>
      <c r="S24" s="29" cm="1">
        <f t="array" ref="S24">IFERROR((_xlfn.IFS(R24="No balance","No balance",Q24-R24&gt;=0,Q24-R24)),"Error")</f>
        <v>3068.6696813349668</v>
      </c>
      <c r="T24" s="30" cm="1">
        <f t="array" ref="T24">IFERROR(_xlfn.IFS(S24="No balance","No balance",S24&gt;0,ROUNDUP(($D$9/12)*Q24,3),S24&lt;=0,"No balance"),"Error")</f>
        <v>32.68</v>
      </c>
      <c r="U24" s="30" cm="1">
        <f t="array" ref="U24">IFERROR(_xlfn.IFS(T24="No balance", "No balance",T24&gt;=0,S24+T24),"Error")</f>
        <v>3101.3496813349666</v>
      </c>
      <c r="V24" s="31" cm="1">
        <f t="array" ref="V24">IFERROR(_xlfn.IFS(U24="No Balance", "No balance",Q24-U24&gt;=0,Q24-U24,Q24-U24&lt;0,"No balance"),"Error")</f>
        <v>166.60585887710749</v>
      </c>
    </row>
    <row r="25" spans="1:27" x14ac:dyDescent="0.2">
      <c r="E25" s="2" t="s">
        <v>23</v>
      </c>
      <c r="O25" s="27">
        <v>2</v>
      </c>
      <c r="P25" s="27">
        <v>20</v>
      </c>
      <c r="Q25" s="28">
        <f t="shared" si="1"/>
        <v>3101.3496813349666</v>
      </c>
      <c r="R25" s="29" cm="1">
        <f t="array" ref="R25">IFERROR(_xlfn.IFS(Q25="No balance","No balance",$H$9&lt;Q25,$H$9,$H$9&gt;Q25,Q25),"Error")</f>
        <v>199.28585887710713</v>
      </c>
      <c r="S25" s="29" cm="1">
        <f t="array" ref="S25">IFERROR((_xlfn.IFS(R25="No balance","No balance",Q25-R25&gt;=0,Q25-R25)),"Error")</f>
        <v>2902.0638224578593</v>
      </c>
      <c r="T25" s="30" cm="1">
        <f t="array" ref="T25">IFERROR(_xlfn.IFS(S25="No balance","No balance",S25&gt;0,ROUNDUP(($D$9/12)*Q25,3),S25&lt;=0,"No balance"),"Error")</f>
        <v>31.014000000000003</v>
      </c>
      <c r="U25" s="30" cm="1">
        <f t="array" ref="U25">IFERROR(_xlfn.IFS(T25="No balance", "No balance",T25&gt;=0,S25+T25),"Error")</f>
        <v>2933.0778224578594</v>
      </c>
      <c r="V25" s="31" cm="1">
        <f t="array" ref="V25">IFERROR(_xlfn.IFS(U25="No Balance", "No balance",Q25-U25&gt;=0,Q25-U25,Q25-U25&lt;0,"No balance"),"Error")</f>
        <v>168.27185887710721</v>
      </c>
    </row>
    <row r="26" spans="1:27" ht="16" customHeight="1" x14ac:dyDescent="0.2">
      <c r="O26" s="27">
        <v>2</v>
      </c>
      <c r="P26" s="27">
        <v>21</v>
      </c>
      <c r="Q26" s="28">
        <f t="shared" si="1"/>
        <v>2933.0778224578594</v>
      </c>
      <c r="R26" s="29" cm="1">
        <f t="array" ref="R26">IFERROR(_xlfn.IFS(Q26="No balance","No balance",$H$9&lt;Q26,$H$9,$H$9&gt;Q26,Q26),"Error")</f>
        <v>199.28585887710713</v>
      </c>
      <c r="S26" s="29" cm="1">
        <f t="array" ref="S26">IFERROR((_xlfn.IFS(R26="No balance","No balance",Q26-R26&gt;=0,Q26-R26)),"Error")</f>
        <v>2733.7919635807521</v>
      </c>
      <c r="T26" s="30" cm="1">
        <f t="array" ref="T26">IFERROR(_xlfn.IFS(S26="No balance","No balance",S26&gt;0,ROUNDUP(($D$9/12)*Q26,3),S26&lt;=0,"No balance"),"Error")</f>
        <v>29.331</v>
      </c>
      <c r="U26" s="30" cm="1">
        <f t="array" ref="U26">IFERROR(_xlfn.IFS(T26="No balance", "No balance",T26&gt;=0,S26+T26),"Error")</f>
        <v>2763.1229635807522</v>
      </c>
      <c r="V26" s="31" cm="1">
        <f t="array" ref="V26">IFERROR(_xlfn.IFS(U26="No Balance", "No balance",Q26-U26&gt;=0,Q26-U26,Q26-U26&lt;0,"No balance"),"Error")</f>
        <v>169.9548588771072</v>
      </c>
    </row>
    <row r="27" spans="1:27" x14ac:dyDescent="0.2">
      <c r="O27" s="27">
        <v>2</v>
      </c>
      <c r="P27" s="27">
        <v>22</v>
      </c>
      <c r="Q27" s="28">
        <f t="shared" si="1"/>
        <v>2763.1229635807522</v>
      </c>
      <c r="R27" s="29" cm="1">
        <f t="array" ref="R27">IFERROR(_xlfn.IFS(Q27="No balance","No balance",$H$9&lt;Q27,$H$9,$H$9&gt;Q27,Q27),"Error")</f>
        <v>199.28585887710713</v>
      </c>
      <c r="S27" s="29" cm="1">
        <f t="array" ref="S27">IFERROR((_xlfn.IFS(R27="No balance","No balance",Q27-R27&gt;=0,Q27-R27)),"Error")</f>
        <v>2563.8371047036449</v>
      </c>
      <c r="T27" s="30" cm="1">
        <f t="array" ref="T27">IFERROR(_xlfn.IFS(S27="No balance","No balance",S27&gt;0,ROUNDUP(($D$9/12)*Q27,3),S27&lt;=0,"No balance"),"Error")</f>
        <v>27.632000000000001</v>
      </c>
      <c r="U27" s="30" cm="1">
        <f t="array" ref="U27">IFERROR(_xlfn.IFS(T27="No balance", "No balance",T27&gt;=0,S27+T27),"Error")</f>
        <v>2591.4691047036449</v>
      </c>
      <c r="V27" s="31" cm="1">
        <f t="array" ref="V27">IFERROR(_xlfn.IFS(U27="No Balance", "No balance",Q27-U27&gt;=0,Q27-U27,Q27-U27&lt;0,"No balance"),"Error")</f>
        <v>171.65385887710727</v>
      </c>
    </row>
    <row r="28" spans="1:27" x14ac:dyDescent="0.2">
      <c r="O28" s="27">
        <v>2</v>
      </c>
      <c r="P28" s="27">
        <v>23</v>
      </c>
      <c r="Q28" s="28">
        <f t="shared" si="1"/>
        <v>2591.4691047036449</v>
      </c>
      <c r="R28" s="29" cm="1">
        <f t="array" ref="R28">IFERROR(_xlfn.IFS(Q28="No balance","No balance",$H$9&lt;Q28,$H$9,$H$9&gt;Q28,Q28),"Error")</f>
        <v>199.28585887710713</v>
      </c>
      <c r="S28" s="29" cm="1">
        <f t="array" ref="S28">IFERROR((_xlfn.IFS(R28="No balance","No balance",Q28-R28&gt;=0,Q28-R28)),"Error")</f>
        <v>2392.1832458265376</v>
      </c>
      <c r="T28" s="30" cm="1">
        <f t="array" ref="T28">IFERROR(_xlfn.IFS(S28="No balance","No balance",S28&gt;0,ROUNDUP(($D$9/12)*Q28,3),S28&lt;=0,"No balance"),"Error")</f>
        <v>25.915000000000003</v>
      </c>
      <c r="U28" s="30" cm="1">
        <f t="array" ref="U28">IFERROR(_xlfn.IFS(T28="No balance", "No balance",T28&gt;=0,S28+T28),"Error")</f>
        <v>2418.0982458265375</v>
      </c>
      <c r="V28" s="31" cm="1">
        <f t="array" ref="V28">IFERROR(_xlfn.IFS(U28="No Balance", "No balance",Q28-U28&gt;=0,Q28-U28,Q28-U28&lt;0,"No balance"),"Error")</f>
        <v>173.37085887710737</v>
      </c>
    </row>
    <row r="29" spans="1:27" x14ac:dyDescent="0.2">
      <c r="O29" s="32">
        <v>2</v>
      </c>
      <c r="P29" s="32">
        <v>24</v>
      </c>
      <c r="Q29" s="33">
        <f t="shared" si="1"/>
        <v>2418.0982458265375</v>
      </c>
      <c r="R29" s="34" cm="1">
        <f t="array" ref="R29">IFERROR(_xlfn.IFS(Q29="No balance","No balance",$H$9&lt;Q29,$H$9,$H$9&gt;Q29,Q29),"Error")</f>
        <v>199.28585887710713</v>
      </c>
      <c r="S29" s="34" cm="1">
        <f t="array" ref="S29">IFERROR((_xlfn.IFS(R29="No balance","No balance",Q29-R29&gt;=0,Q29-R29)),"Error")</f>
        <v>2218.8123869494302</v>
      </c>
      <c r="T29" s="35" cm="1">
        <f t="array" ref="T29">IFERROR(_xlfn.IFS(S29="No balance","No balance",S29&gt;0,ROUNDUP(($D$9/12)*Q29,3),S29&lt;=0,"No balance"),"Error")</f>
        <v>24.181000000000001</v>
      </c>
      <c r="U29" s="35" cm="1">
        <f t="array" ref="U29">IFERROR(_xlfn.IFS(T29="No balance", "No balance",T29&gt;=0,S29+T29),"Error")</f>
        <v>2242.9933869494303</v>
      </c>
      <c r="V29" s="36" cm="1">
        <f t="array" ref="V29">IFERROR(_xlfn.IFS(U29="No Balance", "No balance",Q29-U29&gt;=0,Q29-U29,Q29-U29&lt;0,"No balance"),"Error")</f>
        <v>175.10485887710729</v>
      </c>
    </row>
    <row r="30" spans="1:27" x14ac:dyDescent="0.2">
      <c r="O30" s="22">
        <v>3</v>
      </c>
      <c r="P30" s="22">
        <v>25</v>
      </c>
      <c r="Q30" s="23">
        <f t="shared" si="1"/>
        <v>2242.9933869494303</v>
      </c>
      <c r="R30" s="24" cm="1">
        <f t="array" ref="R30">IFERROR(_xlfn.IFS(Q30="No balance","No balance",$H$9&lt;Q30,$H$9,$H$9&gt;Q30,Q30),"Error")</f>
        <v>199.28585887710713</v>
      </c>
      <c r="S30" s="24" cm="1">
        <f t="array" ref="S30">IFERROR((_xlfn.IFS(R30="No balance","No balance",Q30-R30&gt;=0,Q30-R30)),"Error")</f>
        <v>2043.7075280723232</v>
      </c>
      <c r="T30" s="25" cm="1">
        <f t="array" ref="T30">IFERROR(_xlfn.IFS(S30="No balance","No balance",S30&gt;0,ROUNDUP(($D$9/12)*Q30,3),S30&lt;=0,"No balance"),"Error")</f>
        <v>22.43</v>
      </c>
      <c r="U30" s="25" cm="1">
        <f t="array" ref="U30">IFERROR(_xlfn.IFS(T30="No balance", "No balance",T30&gt;=0,S30+T30),"Error")</f>
        <v>2066.1375280723232</v>
      </c>
      <c r="V30" s="26" cm="1">
        <f t="array" ref="V30">IFERROR(_xlfn.IFS(U30="No Balance", "No balance",Q30-U30&gt;=0,Q30-U30,Q30-U30&lt;0,"No balance"),"Error")</f>
        <v>176.85585887710704</v>
      </c>
      <c r="AA30" s="14"/>
    </row>
    <row r="31" spans="1:27" x14ac:dyDescent="0.2">
      <c r="O31" s="27">
        <v>3</v>
      </c>
      <c r="P31" s="27">
        <v>26</v>
      </c>
      <c r="Q31" s="28">
        <f t="shared" si="1"/>
        <v>2066.1375280723232</v>
      </c>
      <c r="R31" s="29" cm="1">
        <f t="array" ref="R31">IFERROR(_xlfn.IFS(Q31="No balance","No balance",$H$9&lt;Q31,$H$9,$H$9&gt;Q31,Q31),"Error")</f>
        <v>199.28585887710713</v>
      </c>
      <c r="S31" s="29" cm="1">
        <f t="array" ref="S31">IFERROR((_xlfn.IFS(R31="No balance","No balance",Q31-R31&gt;=0,Q31-R31)),"Error")</f>
        <v>1866.8516691952161</v>
      </c>
      <c r="T31" s="30" cm="1">
        <f t="array" ref="T31">IFERROR(_xlfn.IFS(S31="No balance","No balance",S31&gt;0,ROUNDUP(($D$9/12)*Q31,3),S31&lt;=0,"No balance"),"Error")</f>
        <v>20.662000000000003</v>
      </c>
      <c r="U31" s="30" cm="1">
        <f t="array" ref="U31">IFERROR(_xlfn.IFS(T31="No balance", "No balance",T31&gt;=0,S31+T31),"Error")</f>
        <v>1887.5136691952162</v>
      </c>
      <c r="V31" s="31" cm="1">
        <f t="array" ref="V31">IFERROR(_xlfn.IFS(U31="No Balance", "No balance",Q31-U31&gt;=0,Q31-U31,Q31-U31&lt;0,"No balance"),"Error")</f>
        <v>178.62385887710707</v>
      </c>
    </row>
    <row r="32" spans="1:27" x14ac:dyDescent="0.2">
      <c r="O32" s="27">
        <v>3</v>
      </c>
      <c r="P32" s="27">
        <v>27</v>
      </c>
      <c r="Q32" s="28">
        <f t="shared" si="1"/>
        <v>1887.5136691952162</v>
      </c>
      <c r="R32" s="29" cm="1">
        <f t="array" ref="R32">IFERROR(_xlfn.IFS(Q32="No balance","No balance",$H$9&lt;Q32,$H$9,$H$9&gt;Q32,Q32),"Error")</f>
        <v>199.28585887710713</v>
      </c>
      <c r="S32" s="29" cm="1">
        <f t="array" ref="S32">IFERROR((_xlfn.IFS(R32="No balance","No balance",Q32-R32&gt;=0,Q32-R32)),"Error")</f>
        <v>1688.2278103181091</v>
      </c>
      <c r="T32" s="30" cm="1">
        <f t="array" ref="T32">IFERROR(_xlfn.IFS(S32="No balance","No balance",S32&gt;0,ROUNDUP(($D$9/12)*Q32,3),S32&lt;=0,"No balance"),"Error")</f>
        <v>18.876000000000001</v>
      </c>
      <c r="U32" s="30" cm="1">
        <f t="array" ref="U32">IFERROR(_xlfn.IFS(T32="No balance", "No balance",T32&gt;=0,S32+T32),"Error")</f>
        <v>1707.103810318109</v>
      </c>
      <c r="V32" s="31" cm="1">
        <f t="array" ref="V32">IFERROR(_xlfn.IFS(U32="No Balance", "No balance",Q32-U32&gt;=0,Q32-U32,Q32-U32&lt;0,"No balance"),"Error")</f>
        <v>180.40985887710713</v>
      </c>
    </row>
    <row r="33" spans="15:22" x14ac:dyDescent="0.2">
      <c r="O33" s="27">
        <v>3</v>
      </c>
      <c r="P33" s="27">
        <v>28</v>
      </c>
      <c r="Q33" s="28">
        <f t="shared" si="1"/>
        <v>1707.103810318109</v>
      </c>
      <c r="R33" s="29" cm="1">
        <f t="array" ref="R33">IFERROR(_xlfn.IFS(Q33="No balance","No balance",$H$9&lt;Q33,$H$9,$H$9&gt;Q33,Q33),"Error")</f>
        <v>199.28585887710713</v>
      </c>
      <c r="S33" s="29" cm="1">
        <f t="array" ref="S33">IFERROR((_xlfn.IFS(R33="No balance","No balance",Q33-R33&gt;=0,Q33-R33)),"Error")</f>
        <v>1507.8179514410019</v>
      </c>
      <c r="T33" s="30" cm="1">
        <f t="array" ref="T33">IFERROR(_xlfn.IFS(S33="No balance","No balance",S33&gt;0,ROUNDUP(($D$9/12)*Q33,3),S33&lt;=0,"No balance"),"Error")</f>
        <v>17.072000000000003</v>
      </c>
      <c r="U33" s="30" cm="1">
        <f t="array" ref="U33">IFERROR(_xlfn.IFS(T33="No balance", "No balance",T33&gt;=0,S33+T33),"Error")</f>
        <v>1524.8899514410018</v>
      </c>
      <c r="V33" s="31" cm="1">
        <f t="array" ref="V33">IFERROR(_xlfn.IFS(U33="No Balance", "No balance",Q33-U33&gt;=0,Q33-U33,Q33-U33&lt;0,"No balance"),"Error")</f>
        <v>182.21385887710721</v>
      </c>
    </row>
    <row r="34" spans="15:22" x14ac:dyDescent="0.2">
      <c r="O34" s="27">
        <v>3</v>
      </c>
      <c r="P34" s="27">
        <v>29</v>
      </c>
      <c r="Q34" s="28">
        <f t="shared" si="1"/>
        <v>1524.8899514410018</v>
      </c>
      <c r="R34" s="29" cm="1">
        <f t="array" ref="R34">IFERROR(_xlfn.IFS(Q34="No balance","No balance",$H$9&lt;Q34,$H$9,$H$9&gt;Q34,Q34),"Error")</f>
        <v>199.28585887710713</v>
      </c>
      <c r="S34" s="29" cm="1">
        <f t="array" ref="S34">IFERROR((_xlfn.IFS(R34="No balance","No balance",Q34-R34&gt;=0,Q34-R34)),"Error")</f>
        <v>1325.6040925638947</v>
      </c>
      <c r="T34" s="30" cm="1">
        <f t="array" ref="T34">IFERROR(_xlfn.IFS(S34="No balance","No balance",S34&gt;0,ROUNDUP(($D$9/12)*Q34,3),S34&lt;=0,"No balance"),"Error")</f>
        <v>15.248999999999999</v>
      </c>
      <c r="U34" s="30" cm="1">
        <f t="array" ref="U34">IFERROR(_xlfn.IFS(T34="No balance", "No balance",T34&gt;=0,S34+T34),"Error")</f>
        <v>1340.8530925638947</v>
      </c>
      <c r="V34" s="31" cm="1">
        <f t="array" ref="V34">IFERROR(_xlfn.IFS(U34="No Balance", "No balance",Q34-U34&gt;=0,Q34-U34,Q34-U34&lt;0,"No balance"),"Error")</f>
        <v>184.03685887710708</v>
      </c>
    </row>
    <row r="35" spans="15:22" x14ac:dyDescent="0.2">
      <c r="O35" s="27">
        <v>3</v>
      </c>
      <c r="P35" s="27">
        <v>30</v>
      </c>
      <c r="Q35" s="28">
        <f t="shared" si="1"/>
        <v>1340.8530925638947</v>
      </c>
      <c r="R35" s="29" cm="1">
        <f t="array" ref="R35">IFERROR(_xlfn.IFS(Q35="No balance","No balance",$H$9&lt;Q35,$H$9,$H$9&gt;Q35,Q35),"Error")</f>
        <v>199.28585887710713</v>
      </c>
      <c r="S35" s="29" cm="1">
        <f t="array" ref="S35">IFERROR((_xlfn.IFS(R35="No balance","No balance",Q35-R35&gt;=0,Q35-R35)),"Error")</f>
        <v>1141.5672336867876</v>
      </c>
      <c r="T35" s="30" cm="1">
        <f t="array" ref="T35">IFERROR(_xlfn.IFS(S35="No balance","No balance",S35&gt;0,ROUNDUP(($D$9/12)*Q35,3),S35&lt;=0,"No balance"),"Error")</f>
        <v>13.408999999999999</v>
      </c>
      <c r="U35" s="30" cm="1">
        <f t="array" ref="U35">IFERROR(_xlfn.IFS(T35="No balance", "No balance",T35&gt;=0,S35+T35),"Error")</f>
        <v>1154.9762336867877</v>
      </c>
      <c r="V35" s="31" cm="1">
        <f t="array" ref="V35">IFERROR(_xlfn.IFS(U35="No Balance", "No balance",Q35-U35&gt;=0,Q35-U35,Q35-U35&lt;0,"No balance"),"Error")</f>
        <v>185.876858877107</v>
      </c>
    </row>
    <row r="36" spans="15:22" x14ac:dyDescent="0.2">
      <c r="O36" s="27">
        <v>3</v>
      </c>
      <c r="P36" s="27">
        <v>31</v>
      </c>
      <c r="Q36" s="28">
        <f t="shared" si="1"/>
        <v>1154.9762336867877</v>
      </c>
      <c r="R36" s="29" cm="1">
        <f t="array" ref="R36">IFERROR(_xlfn.IFS(Q36="No balance","No balance",$H$9&lt;Q36,$H$9,$H$9&gt;Q36,Q36),"Error")</f>
        <v>199.28585887710713</v>
      </c>
      <c r="S36" s="29" cm="1">
        <f t="array" ref="S36">IFERROR((_xlfn.IFS(R36="No balance","No balance",Q36-R36&gt;=0,Q36-R36)),"Error")</f>
        <v>955.69037480968063</v>
      </c>
      <c r="T36" s="30" cm="1">
        <f t="array" ref="T36">IFERROR(_xlfn.IFS(S36="No balance","No balance",S36&gt;0,ROUNDUP(($D$9/12)*Q36,3),S36&lt;=0,"No balance"),"Error")</f>
        <v>11.549999999999999</v>
      </c>
      <c r="U36" s="30" cm="1">
        <f t="array" ref="U36">IFERROR(_xlfn.IFS(T36="No balance", "No balance",T36&gt;=0,S36+T36),"Error")</f>
        <v>967.24037480968059</v>
      </c>
      <c r="V36" s="31" cm="1">
        <f t="array" ref="V36">IFERROR(_xlfn.IFS(U36="No Balance", "No balance",Q36-U36&gt;=0,Q36-U36,Q36-U36&lt;0,"No balance"),"Error")</f>
        <v>187.73585887710715</v>
      </c>
    </row>
    <row r="37" spans="15:22" x14ac:dyDescent="0.2">
      <c r="O37" s="27">
        <v>3</v>
      </c>
      <c r="P37" s="27">
        <v>32</v>
      </c>
      <c r="Q37" s="28">
        <f t="shared" si="1"/>
        <v>967.24037480968059</v>
      </c>
      <c r="R37" s="29" cm="1">
        <f t="array" ref="R37">IFERROR(_xlfn.IFS(Q37="No balance","No balance",$H$9&lt;Q37,$H$9,$H$9&gt;Q37,Q37),"Error")</f>
        <v>199.28585887710713</v>
      </c>
      <c r="S37" s="29" cm="1">
        <f t="array" ref="S37">IFERROR((_xlfn.IFS(R37="No balance","No balance",Q37-R37&gt;=0,Q37-R37)),"Error")</f>
        <v>767.95451593257349</v>
      </c>
      <c r="T37" s="30" cm="1">
        <f t="array" ref="T37">IFERROR(_xlfn.IFS(S37="No balance","No balance",S37&gt;0,ROUNDUP(($D$9/12)*Q37,3),S37&lt;=0,"No balance"),"Error")</f>
        <v>9.673</v>
      </c>
      <c r="U37" s="30" cm="1">
        <f t="array" ref="U37">IFERROR(_xlfn.IFS(T37="No balance", "No balance",T37&gt;=0,S37+T37),"Error")</f>
        <v>777.62751593257349</v>
      </c>
      <c r="V37" s="31" cm="1">
        <f t="array" ref="V37">IFERROR(_xlfn.IFS(U37="No Balance", "No balance",Q37-U37&gt;=0,Q37-U37,Q37-U37&lt;0,"No balance"),"Error")</f>
        <v>189.6128588771071</v>
      </c>
    </row>
    <row r="38" spans="15:22" x14ac:dyDescent="0.2">
      <c r="O38" s="27">
        <v>3</v>
      </c>
      <c r="P38" s="27">
        <v>33</v>
      </c>
      <c r="Q38" s="28">
        <f t="shared" si="1"/>
        <v>777.62751593257349</v>
      </c>
      <c r="R38" s="29" cm="1">
        <f t="array" ref="R38">IFERROR(_xlfn.IFS(Q38="No balance","No balance",$H$9&lt;Q38,$H$9,$H$9&gt;Q38,Q38),"Error")</f>
        <v>199.28585887710713</v>
      </c>
      <c r="S38" s="29" cm="1">
        <f t="array" ref="S38">IFERROR((_xlfn.IFS(R38="No balance","No balance",Q38-R38&gt;=0,Q38-R38)),"Error")</f>
        <v>578.34165705546638</v>
      </c>
      <c r="T38" s="30" cm="1">
        <f t="array" ref="T38">IFERROR(_xlfn.IFS(S38="No balance","No balance",S38&gt;0,ROUNDUP(($D$9/12)*Q38,3),S38&lt;=0,"No balance"),"Error")</f>
        <v>7.7770000000000001</v>
      </c>
      <c r="U38" s="30" cm="1">
        <f t="array" ref="U38">IFERROR(_xlfn.IFS(T38="No balance", "No balance",T38&gt;=0,S38+T38),"Error")</f>
        <v>586.11865705546643</v>
      </c>
      <c r="V38" s="31" cm="1">
        <f t="array" ref="V38">IFERROR(_xlfn.IFS(U38="No Balance", "No balance",Q38-U38&gt;=0,Q38-U38,Q38-U38&lt;0,"No balance"),"Error")</f>
        <v>191.50885887710706</v>
      </c>
    </row>
    <row r="39" spans="15:22" x14ac:dyDescent="0.2">
      <c r="O39" s="27">
        <v>3</v>
      </c>
      <c r="P39" s="27">
        <v>34</v>
      </c>
      <c r="Q39" s="28">
        <f t="shared" si="1"/>
        <v>586.11865705546643</v>
      </c>
      <c r="R39" s="29" cm="1">
        <f t="array" ref="R39">IFERROR(_xlfn.IFS(Q39="No balance","No balance",$H$9&lt;Q39,$H$9,$H$9&gt;Q39,Q39),"Error")</f>
        <v>199.28585887710713</v>
      </c>
      <c r="S39" s="29" cm="1">
        <f t="array" ref="S39">IFERROR((_xlfn.IFS(R39="No balance","No balance",Q39-R39&gt;=0,Q39-R39)),"Error")</f>
        <v>386.83279817835933</v>
      </c>
      <c r="T39" s="30" cm="1">
        <f t="array" ref="T39">IFERROR(_xlfn.IFS(S39="No balance","No balance",S39&gt;0,ROUNDUP(($D$9/12)*Q39,3),S39&lt;=0,"No balance"),"Error")</f>
        <v>5.8620000000000001</v>
      </c>
      <c r="U39" s="30" cm="1">
        <f t="array" ref="U39">IFERROR(_xlfn.IFS(T39="No balance", "No balance",T39&gt;=0,S39+T39),"Error")</f>
        <v>392.69479817835935</v>
      </c>
      <c r="V39" s="31" cm="1">
        <f t="array" ref="V39">IFERROR(_xlfn.IFS(U39="No Balance", "No balance",Q39-U39&gt;=0,Q39-U39,Q39-U39&lt;0,"No balance"),"Error")</f>
        <v>193.42385887710708</v>
      </c>
    </row>
    <row r="40" spans="15:22" x14ac:dyDescent="0.2">
      <c r="O40" s="27">
        <v>3</v>
      </c>
      <c r="P40" s="27">
        <v>35</v>
      </c>
      <c r="Q40" s="28">
        <f t="shared" si="1"/>
        <v>392.69479817835935</v>
      </c>
      <c r="R40" s="29" cm="1">
        <f t="array" ref="R40">IFERROR(_xlfn.IFS(Q40="No balance","No balance",$H$9&lt;Q40,$H$9,$H$9&gt;Q40,Q40),"Error")</f>
        <v>199.28585887710713</v>
      </c>
      <c r="S40" s="29" cm="1">
        <f t="array" ref="S40">IFERROR((_xlfn.IFS(R40="No balance","No balance",Q40-R40&gt;=0,Q40-R40)),"Error")</f>
        <v>193.40893930125222</v>
      </c>
      <c r="T40" s="30" cm="1">
        <f t="array" ref="T40">IFERROR(_xlfn.IFS(S40="No balance","No balance",S40&gt;0,ROUNDUP(($D$9/12)*Q40,3),S40&lt;=0,"No balance"),"Error")</f>
        <v>3.927</v>
      </c>
      <c r="U40" s="30" cm="1">
        <f t="array" ref="U40">IFERROR(_xlfn.IFS(T40="No balance", "No balance",T40&gt;=0,S40+T40),"Error")</f>
        <v>197.33593930125221</v>
      </c>
      <c r="V40" s="31" cm="1">
        <f t="array" ref="V40">IFERROR(_xlfn.IFS(U40="No Balance", "No balance",Q40-U40&gt;=0,Q40-U40,Q40-U40&lt;0,"No balance"),"Error")</f>
        <v>195.35885887710714</v>
      </c>
    </row>
    <row r="41" spans="15:22" x14ac:dyDescent="0.2">
      <c r="O41" s="32">
        <v>3</v>
      </c>
      <c r="P41" s="32">
        <v>36</v>
      </c>
      <c r="Q41" s="33">
        <f t="shared" si="1"/>
        <v>197.33593930125221</v>
      </c>
      <c r="R41" s="34" cm="1">
        <f t="array" ref="R41">IFERROR(_xlfn.IFS(Q41="No balance","No balance",$H$9&lt;Q41,$H$9,$H$9&gt;Q41,Q41),"Error")</f>
        <v>197.33593930125221</v>
      </c>
      <c r="S41" s="34" cm="1">
        <f t="array" ref="S41">IFERROR((_xlfn.IFS(R41="No balance","No balance",Q41-R41&gt;=0,Q41-R41)),"Error")</f>
        <v>0</v>
      </c>
      <c r="T41" s="35" t="str" cm="1">
        <f t="array" ref="T41">IFERROR(_xlfn.IFS(S41="No balance","No balance",S41&gt;0,ROUNDUP(($D$9/12)*Q41,3),S41&lt;=0,"No balance"),"Error")</f>
        <v>No balance</v>
      </c>
      <c r="U41" s="35" t="str" cm="1">
        <f t="array" ref="U41">IFERROR(_xlfn.IFS(T41="No balance", "No balance",T41&gt;=0,S41+T41),"Error")</f>
        <v>No balance</v>
      </c>
      <c r="V41" s="36" t="str" cm="1">
        <f t="array" ref="V41">IFERROR(_xlfn.IFS(U41="No Balance", "No balance",Q41-U41&gt;=0,Q41-U41,Q41-U41&lt;0,"No balance"),"Error")</f>
        <v>No balance</v>
      </c>
    </row>
    <row r="42" spans="15:22" x14ac:dyDescent="0.2">
      <c r="O42" s="22">
        <v>4</v>
      </c>
      <c r="P42" s="22">
        <v>37</v>
      </c>
      <c r="Q42" s="23" t="str">
        <f t="shared" si="1"/>
        <v>No balance</v>
      </c>
      <c r="R42" s="24" t="str" cm="1">
        <f t="array" ref="R42">IFERROR(_xlfn.IFS(Q42="No balance","No balance",$H$9&lt;Q42,$H$9,$H$9&gt;Q42,Q42),"Error")</f>
        <v>No balance</v>
      </c>
      <c r="S42" s="24" t="str" cm="1">
        <f t="array" ref="S42">IFERROR((_xlfn.IFS(R42="No balance","No balance",Q42-R42&gt;=0,Q42-R42)),"Error")</f>
        <v>No balance</v>
      </c>
      <c r="T42" s="25" t="str" cm="1">
        <f t="array" ref="T42">IFERROR(_xlfn.IFS(S42="No balance","No balance",S42&gt;0,ROUNDUP(($D$9/12)*Q42,3),S42&lt;=0,"No balance"),"Error")</f>
        <v>No balance</v>
      </c>
      <c r="U42" s="25" t="str" cm="1">
        <f t="array" ref="U42">IFERROR(_xlfn.IFS(T42="No balance", "No balance",T42&gt;=0,S42+T42),"Error")</f>
        <v>No balance</v>
      </c>
      <c r="V42" s="26" t="str" cm="1">
        <f t="array" ref="V42">IFERROR(_xlfn.IFS(U42="No Balance", "No balance",Q42-U42&gt;=0,Q42-U42,Q42-U42&lt;0,"No balance"),"Error")</f>
        <v>No balance</v>
      </c>
    </row>
    <row r="43" spans="15:22" x14ac:dyDescent="0.2">
      <c r="O43" s="27">
        <v>4</v>
      </c>
      <c r="P43" s="27">
        <v>38</v>
      </c>
      <c r="Q43" s="28" t="str">
        <f t="shared" si="1"/>
        <v>No balance</v>
      </c>
      <c r="R43" s="29" t="str" cm="1">
        <f t="array" ref="R43">IFERROR(_xlfn.IFS(Q43="No balance","No balance",$H$9&lt;Q43,$H$9,$H$9&gt;Q43,Q43),"Error")</f>
        <v>No balance</v>
      </c>
      <c r="S43" s="29" t="str" cm="1">
        <f t="array" ref="S43">IFERROR((_xlfn.IFS(R43="No balance","No balance",Q43-R43&gt;=0,Q43-R43)),"Error")</f>
        <v>No balance</v>
      </c>
      <c r="T43" s="30" t="str" cm="1">
        <f t="array" ref="T43">IFERROR(_xlfn.IFS(S43="No balance","No balance",S43&gt;0,ROUNDUP(($D$9/12)*Q43,3),S43&lt;=0,"No balance"),"Error")</f>
        <v>No balance</v>
      </c>
      <c r="U43" s="30" t="str" cm="1">
        <f t="array" ref="U43">IFERROR(_xlfn.IFS(T43="No balance", "No balance",T43&gt;=0,S43+T43),"Error")</f>
        <v>No balance</v>
      </c>
      <c r="V43" s="31" t="str" cm="1">
        <f t="array" ref="V43">IFERROR(_xlfn.IFS(U43="No Balance", "No balance",Q43-U43&gt;=0,Q43-U43,Q43-U43&lt;0,"No balance"),"Error")</f>
        <v>No balance</v>
      </c>
    </row>
    <row r="44" spans="15:22" x14ac:dyDescent="0.2">
      <c r="O44" s="27">
        <v>4</v>
      </c>
      <c r="P44" s="27">
        <v>39</v>
      </c>
      <c r="Q44" s="28" t="str">
        <f t="shared" si="1"/>
        <v>No balance</v>
      </c>
      <c r="R44" s="29" t="str" cm="1">
        <f t="array" ref="R44">IFERROR(_xlfn.IFS(Q44="No balance","No balance",$H$9&lt;Q44,$H$9,$H$9&gt;Q44,Q44),"Error")</f>
        <v>No balance</v>
      </c>
      <c r="S44" s="29" t="str" cm="1">
        <f t="array" ref="S44">IFERROR((_xlfn.IFS(R44="No balance","No balance",Q44-R44&gt;=0,Q44-R44)),"Error")</f>
        <v>No balance</v>
      </c>
      <c r="T44" s="30" t="str" cm="1">
        <f t="array" ref="T44">IFERROR(_xlfn.IFS(S44="No balance","No balance",S44&gt;0,ROUNDUP(($D$9/12)*Q44,3),S44&lt;=0,"No balance"),"Error")</f>
        <v>No balance</v>
      </c>
      <c r="U44" s="30" t="str" cm="1">
        <f t="array" ref="U44">IFERROR(_xlfn.IFS(T44="No balance", "No balance",T44&gt;=0,S44+T44),"Error")</f>
        <v>No balance</v>
      </c>
      <c r="V44" s="31" t="str" cm="1">
        <f t="array" ref="V44">IFERROR(_xlfn.IFS(U44="No Balance", "No balance",Q44-U44&gt;=0,Q44-U44,Q44-U44&lt;0,"No balance"),"Error")</f>
        <v>No balance</v>
      </c>
    </row>
    <row r="45" spans="15:22" x14ac:dyDescent="0.2">
      <c r="O45" s="27">
        <v>4</v>
      </c>
      <c r="P45" s="27">
        <v>40</v>
      </c>
      <c r="Q45" s="28" t="str">
        <f t="shared" si="1"/>
        <v>No balance</v>
      </c>
      <c r="R45" s="29" t="str" cm="1">
        <f t="array" ref="R45">IFERROR(_xlfn.IFS(Q45="No balance","No balance",$H$9&lt;Q45,$H$9,$H$9&gt;Q45,Q45),"Error")</f>
        <v>No balance</v>
      </c>
      <c r="S45" s="29" t="str" cm="1">
        <f t="array" ref="S45">IFERROR((_xlfn.IFS(R45="No balance","No balance",Q45-R45&gt;=0,Q45-R45)),"Error")</f>
        <v>No balance</v>
      </c>
      <c r="T45" s="30" t="str" cm="1">
        <f t="array" ref="T45">IFERROR(_xlfn.IFS(S45="No balance","No balance",S45&gt;0,ROUNDUP(($D$9/12)*Q45,3),S45&lt;=0,"No balance"),"Error")</f>
        <v>No balance</v>
      </c>
      <c r="U45" s="30" t="str" cm="1">
        <f t="array" ref="U45">IFERROR(_xlfn.IFS(T45="No balance", "No balance",T45&gt;=0,S45+T45),"Error")</f>
        <v>No balance</v>
      </c>
      <c r="V45" s="31" t="str" cm="1">
        <f t="array" ref="V45">IFERROR(_xlfn.IFS(U45="No Balance", "No balance",Q45-U45&gt;=0,Q45-U45,Q45-U45&lt;0,"No balance"),"Error")</f>
        <v>No balance</v>
      </c>
    </row>
    <row r="46" spans="15:22" x14ac:dyDescent="0.2">
      <c r="O46" s="27">
        <v>4</v>
      </c>
      <c r="P46" s="27">
        <v>41</v>
      </c>
      <c r="Q46" s="28" t="str">
        <f t="shared" si="1"/>
        <v>No balance</v>
      </c>
      <c r="R46" s="29" t="str" cm="1">
        <f t="array" ref="R46">IFERROR(_xlfn.IFS(Q46="No balance","No balance",$H$9&lt;Q46,$H$9,$H$9&gt;Q46,Q46),"Error")</f>
        <v>No balance</v>
      </c>
      <c r="S46" s="29" t="str" cm="1">
        <f t="array" ref="S46">IFERROR((_xlfn.IFS(R46="No balance","No balance",Q46-R46&gt;=0,Q46-R46)),"Error")</f>
        <v>No balance</v>
      </c>
      <c r="T46" s="30" t="str" cm="1">
        <f t="array" ref="T46">IFERROR(_xlfn.IFS(S46="No balance","No balance",S46&gt;0,ROUNDUP(($D$9/12)*Q46,3),S46&lt;=0,"No balance"),"Error")</f>
        <v>No balance</v>
      </c>
      <c r="U46" s="30" t="str" cm="1">
        <f t="array" ref="U46">IFERROR(_xlfn.IFS(T46="No balance", "No balance",T46&gt;=0,S46+T46),"Error")</f>
        <v>No balance</v>
      </c>
      <c r="V46" s="31" t="str" cm="1">
        <f t="array" ref="V46">IFERROR(_xlfn.IFS(U46="No Balance", "No balance",Q46-U46&gt;=0,Q46-U46,Q46-U46&lt;0,"No balance"),"Error")</f>
        <v>No balance</v>
      </c>
    </row>
    <row r="47" spans="15:22" x14ac:dyDescent="0.2">
      <c r="O47" s="27">
        <v>4</v>
      </c>
      <c r="P47" s="27">
        <v>42</v>
      </c>
      <c r="Q47" s="28" t="str">
        <f t="shared" si="1"/>
        <v>No balance</v>
      </c>
      <c r="R47" s="29" t="str" cm="1">
        <f t="array" ref="R47">IFERROR(_xlfn.IFS(Q47="No balance","No balance",$H$9&lt;Q47,$H$9,$H$9&gt;Q47,Q47),"Error")</f>
        <v>No balance</v>
      </c>
      <c r="S47" s="29" t="str" cm="1">
        <f t="array" ref="S47">IFERROR((_xlfn.IFS(R47="No balance","No balance",Q47-R47&gt;=0,Q47-R47)),"Error")</f>
        <v>No balance</v>
      </c>
      <c r="T47" s="30" t="str" cm="1">
        <f t="array" ref="T47">IFERROR(_xlfn.IFS(S47="No balance","No balance",S47&gt;0,ROUNDUP(($D$9/12)*Q47,3),S47&lt;=0,"No balance"),"Error")</f>
        <v>No balance</v>
      </c>
      <c r="U47" s="30" t="str" cm="1">
        <f t="array" ref="U47">IFERROR(_xlfn.IFS(T47="No balance", "No balance",T47&gt;=0,S47+T47),"Error")</f>
        <v>No balance</v>
      </c>
      <c r="V47" s="31" t="str" cm="1">
        <f t="array" ref="V47">IFERROR(_xlfn.IFS(U47="No Balance", "No balance",Q47-U47&gt;=0,Q47-U47,Q47-U47&lt;0,"No balance"),"Error")</f>
        <v>No balance</v>
      </c>
    </row>
    <row r="48" spans="15:22" x14ac:dyDescent="0.2">
      <c r="O48" s="27">
        <v>4</v>
      </c>
      <c r="P48" s="27">
        <v>43</v>
      </c>
      <c r="Q48" s="28" t="str">
        <f t="shared" si="1"/>
        <v>No balance</v>
      </c>
      <c r="R48" s="29" t="str" cm="1">
        <f t="array" ref="R48">IFERROR(_xlfn.IFS(Q48="No balance","No balance",$H$9&lt;Q48,$H$9,$H$9&gt;Q48,Q48),"Error")</f>
        <v>No balance</v>
      </c>
      <c r="S48" s="29" t="str" cm="1">
        <f t="array" ref="S48">IFERROR((_xlfn.IFS(R48="No balance","No balance",Q48-R48&gt;=0,Q48-R48)),"Error")</f>
        <v>No balance</v>
      </c>
      <c r="T48" s="30" t="str" cm="1">
        <f t="array" ref="T48">IFERROR(_xlfn.IFS(S48="No balance","No balance",S48&gt;0,ROUNDUP(($D$9/12)*Q48,3),S48&lt;=0,"No balance"),"Error")</f>
        <v>No balance</v>
      </c>
      <c r="U48" s="30" t="str" cm="1">
        <f t="array" ref="U48">IFERROR(_xlfn.IFS(T48="No balance", "No balance",T48&gt;=0,S48+T48),"Error")</f>
        <v>No balance</v>
      </c>
      <c r="V48" s="31" t="str" cm="1">
        <f t="array" ref="V48">IFERROR(_xlfn.IFS(U48="No Balance", "No balance",Q48-U48&gt;=0,Q48-U48,Q48-U48&lt;0,"No balance"),"Error")</f>
        <v>No balance</v>
      </c>
    </row>
    <row r="49" spans="15:22" x14ac:dyDescent="0.2">
      <c r="O49" s="27">
        <v>4</v>
      </c>
      <c r="P49" s="27">
        <v>44</v>
      </c>
      <c r="Q49" s="28" t="str">
        <f t="shared" si="1"/>
        <v>No balance</v>
      </c>
      <c r="R49" s="29" t="str" cm="1">
        <f t="array" ref="R49">IFERROR(_xlfn.IFS(Q49="No balance","No balance",$H$9&lt;Q49,$H$9,$H$9&gt;Q49,Q49),"Error")</f>
        <v>No balance</v>
      </c>
      <c r="S49" s="29" t="str" cm="1">
        <f t="array" ref="S49">IFERROR((_xlfn.IFS(R49="No balance","No balance",Q49-R49&gt;=0,Q49-R49)),"Error")</f>
        <v>No balance</v>
      </c>
      <c r="T49" s="30" t="str" cm="1">
        <f t="array" ref="T49">IFERROR(_xlfn.IFS(S49="No balance","No balance",S49&gt;0,ROUNDUP(($D$9/12)*Q49,3),S49&lt;=0,"No balance"),"Error")</f>
        <v>No balance</v>
      </c>
      <c r="U49" s="30" t="str" cm="1">
        <f t="array" ref="U49">IFERROR(_xlfn.IFS(T49="No balance", "No balance",T49&gt;=0,S49+T49),"Error")</f>
        <v>No balance</v>
      </c>
      <c r="V49" s="31" t="str" cm="1">
        <f t="array" ref="V49">IFERROR(_xlfn.IFS(U49="No Balance", "No balance",Q49-U49&gt;=0,Q49-U49,Q49-U49&lt;0,"No balance"),"Error")</f>
        <v>No balance</v>
      </c>
    </row>
    <row r="50" spans="15:22" x14ac:dyDescent="0.2">
      <c r="O50" s="27">
        <v>4</v>
      </c>
      <c r="P50" s="27">
        <v>45</v>
      </c>
      <c r="Q50" s="28" t="str">
        <f t="shared" si="1"/>
        <v>No balance</v>
      </c>
      <c r="R50" s="29" t="str" cm="1">
        <f t="array" ref="R50">IFERROR(_xlfn.IFS(Q50="No balance","No balance",$H$9&lt;Q50,$H$9,$H$9&gt;Q50,Q50),"Error")</f>
        <v>No balance</v>
      </c>
      <c r="S50" s="29" t="str" cm="1">
        <f t="array" ref="S50">IFERROR((_xlfn.IFS(R50="No balance","No balance",Q50-R50&gt;=0,Q50-R50)),"Error")</f>
        <v>No balance</v>
      </c>
      <c r="T50" s="30" t="str" cm="1">
        <f t="array" ref="T50">IFERROR(_xlfn.IFS(S50="No balance","No balance",S50&gt;0,ROUNDUP(($D$9/12)*Q50,3),S50&lt;=0,"No balance"),"Error")</f>
        <v>No balance</v>
      </c>
      <c r="U50" s="30" t="str" cm="1">
        <f t="array" ref="U50">IFERROR(_xlfn.IFS(T50="No balance", "No balance",T50&gt;=0,S50+T50),"Error")</f>
        <v>No balance</v>
      </c>
      <c r="V50" s="31" t="str" cm="1">
        <f t="array" ref="V50">IFERROR(_xlfn.IFS(U50="No Balance", "No balance",Q50-U50&gt;=0,Q50-U50,Q50-U50&lt;0,"No balance"),"Error")</f>
        <v>No balance</v>
      </c>
    </row>
    <row r="51" spans="15:22" x14ac:dyDescent="0.2">
      <c r="O51" s="27">
        <v>4</v>
      </c>
      <c r="P51" s="27">
        <v>46</v>
      </c>
      <c r="Q51" s="28" t="str">
        <f t="shared" si="1"/>
        <v>No balance</v>
      </c>
      <c r="R51" s="29" t="str" cm="1">
        <f t="array" ref="R51">IFERROR(_xlfn.IFS(Q51="No balance","No balance",$H$9&lt;Q51,$H$9,$H$9&gt;Q51,Q51),"Error")</f>
        <v>No balance</v>
      </c>
      <c r="S51" s="29" t="str" cm="1">
        <f t="array" ref="S51">IFERROR((_xlfn.IFS(R51="No balance","No balance",Q51-R51&gt;=0,Q51-R51)),"Error")</f>
        <v>No balance</v>
      </c>
      <c r="T51" s="30" t="str" cm="1">
        <f t="array" ref="T51">IFERROR(_xlfn.IFS(S51="No balance","No balance",S51&gt;0,ROUNDUP(($D$9/12)*Q51,3),S51&lt;=0,"No balance"),"Error")</f>
        <v>No balance</v>
      </c>
      <c r="U51" s="30" t="str" cm="1">
        <f t="array" ref="U51">IFERROR(_xlfn.IFS(T51="No balance", "No balance",T51&gt;=0,S51+T51),"Error")</f>
        <v>No balance</v>
      </c>
      <c r="V51" s="31" t="str" cm="1">
        <f t="array" ref="V51">IFERROR(_xlfn.IFS(U51="No Balance", "No balance",Q51-U51&gt;=0,Q51-U51,Q51-U51&lt;0,"No balance"),"Error")</f>
        <v>No balance</v>
      </c>
    </row>
    <row r="52" spans="15:22" x14ac:dyDescent="0.2">
      <c r="O52" s="27">
        <v>4</v>
      </c>
      <c r="P52" s="27">
        <v>47</v>
      </c>
      <c r="Q52" s="28" t="str">
        <f t="shared" si="1"/>
        <v>No balance</v>
      </c>
      <c r="R52" s="29" t="str" cm="1">
        <f t="array" ref="R52">IFERROR(_xlfn.IFS(Q52="No balance","No balance",$H$9&lt;Q52,$H$9,$H$9&gt;Q52,Q52),"Error")</f>
        <v>No balance</v>
      </c>
      <c r="S52" s="29" t="str" cm="1">
        <f t="array" ref="S52">IFERROR((_xlfn.IFS(R52="No balance","No balance",Q52-R52&gt;=0,Q52-R52)),"Error")</f>
        <v>No balance</v>
      </c>
      <c r="T52" s="30" t="str" cm="1">
        <f t="array" ref="T52">IFERROR(_xlfn.IFS(S52="No balance","No balance",S52&gt;0,ROUNDUP(($D$9/12)*Q52,3),S52&lt;=0,"No balance"),"Error")</f>
        <v>No balance</v>
      </c>
      <c r="U52" s="30" t="str" cm="1">
        <f t="array" ref="U52">IFERROR(_xlfn.IFS(T52="No balance", "No balance",T52&gt;=0,S52+T52),"Error")</f>
        <v>No balance</v>
      </c>
      <c r="V52" s="31" t="str" cm="1">
        <f t="array" ref="V52">IFERROR(_xlfn.IFS(U52="No Balance", "No balance",Q52-U52&gt;=0,Q52-U52,Q52-U52&lt;0,"No balance"),"Error")</f>
        <v>No balance</v>
      </c>
    </row>
    <row r="53" spans="15:22" x14ac:dyDescent="0.2">
      <c r="O53" s="32">
        <v>4</v>
      </c>
      <c r="P53" s="32">
        <v>48</v>
      </c>
      <c r="Q53" s="33" t="str">
        <f t="shared" si="1"/>
        <v>No balance</v>
      </c>
      <c r="R53" s="34" t="str" cm="1">
        <f t="array" ref="R53">IFERROR(_xlfn.IFS(Q53="No balance","No balance",$H$9&lt;Q53,$H$9,$H$9&gt;Q53,Q53),"Error")</f>
        <v>No balance</v>
      </c>
      <c r="S53" s="34" t="str" cm="1">
        <f t="array" ref="S53">IFERROR((_xlfn.IFS(R53="No balance","No balance",Q53-R53&gt;=0,Q53-R53)),"Error")</f>
        <v>No balance</v>
      </c>
      <c r="T53" s="35" t="str" cm="1">
        <f t="array" ref="T53">IFERROR(_xlfn.IFS(S53="No balance","No balance",S53&gt;0,ROUNDUP(($D$9/12)*Q53,3),S53&lt;=0,"No balance"),"Error")</f>
        <v>No balance</v>
      </c>
      <c r="U53" s="35" t="str" cm="1">
        <f t="array" ref="U53">IFERROR(_xlfn.IFS(T53="No balance", "No balance",T53&gt;=0,S53+T53),"Error")</f>
        <v>No balance</v>
      </c>
      <c r="V53" s="36" t="str" cm="1">
        <f t="array" ref="V53">IFERROR(_xlfn.IFS(U53="No Balance", "No balance",Q53-U53&gt;=0,Q53-U53,Q53-U53&lt;0,"No balance"),"Error")</f>
        <v>No balance</v>
      </c>
    </row>
    <row r="54" spans="15:22" x14ac:dyDescent="0.2">
      <c r="O54" s="22">
        <v>5</v>
      </c>
      <c r="P54" s="22">
        <v>49</v>
      </c>
      <c r="Q54" s="23" t="str">
        <f t="shared" si="1"/>
        <v>No balance</v>
      </c>
      <c r="R54" s="24" t="str" cm="1">
        <f t="array" ref="R54">IFERROR(_xlfn.IFS(Q54="No balance","No balance",$H$9&lt;Q54,$H$9,$H$9&gt;Q54,Q54),"Error")</f>
        <v>No balance</v>
      </c>
      <c r="S54" s="24" t="str" cm="1">
        <f t="array" ref="S54">IFERROR((_xlfn.IFS(R54="No balance","No balance",Q54-R54&gt;=0,Q54-R54)),"Error")</f>
        <v>No balance</v>
      </c>
      <c r="T54" s="25" t="str" cm="1">
        <f t="array" ref="T54">IFERROR(_xlfn.IFS(S54="No balance","No balance",S54&gt;0,ROUNDUP(($D$9/12)*Q54,3),S54&lt;=0,"No balance"),"Error")</f>
        <v>No balance</v>
      </c>
      <c r="U54" s="25" t="str" cm="1">
        <f t="array" ref="U54">IFERROR(_xlfn.IFS(T54="No balance", "No balance",T54&gt;=0,S54+T54),"Error")</f>
        <v>No balance</v>
      </c>
      <c r="V54" s="26" t="str" cm="1">
        <f t="array" ref="V54">IFERROR(_xlfn.IFS(U54="No Balance", "No balance",Q54-U54&gt;=0,Q54-U54,Q54-U54&lt;0,"No balance"),"Error")</f>
        <v>No balance</v>
      </c>
    </row>
    <row r="55" spans="15:22" x14ac:dyDescent="0.2">
      <c r="O55" s="27">
        <v>5</v>
      </c>
      <c r="P55" s="27">
        <v>50</v>
      </c>
      <c r="Q55" s="28" t="str">
        <f t="shared" si="1"/>
        <v>No balance</v>
      </c>
      <c r="R55" s="29" t="str" cm="1">
        <f t="array" ref="R55">IFERROR(_xlfn.IFS(Q55="No balance","No balance",$H$9&lt;Q55,$H$9,$H$9&gt;Q55,Q55),"Error")</f>
        <v>No balance</v>
      </c>
      <c r="S55" s="29" t="str" cm="1">
        <f t="array" ref="S55">IFERROR((_xlfn.IFS(R55="No balance","No balance",Q55-R55&gt;=0,Q55-R55)),"Error")</f>
        <v>No balance</v>
      </c>
      <c r="T55" s="30" t="str" cm="1">
        <f t="array" ref="T55">IFERROR(_xlfn.IFS(S55="No balance","No balance",S55&gt;0,ROUNDUP(($D$9/12)*Q55,3),S55&lt;=0,"No balance"),"Error")</f>
        <v>No balance</v>
      </c>
      <c r="U55" s="30" t="str" cm="1">
        <f t="array" ref="U55">IFERROR(_xlfn.IFS(T55="No balance", "No balance",T55&gt;=0,S55+T55),"Error")</f>
        <v>No balance</v>
      </c>
      <c r="V55" s="31" t="str" cm="1">
        <f t="array" ref="V55">IFERROR(_xlfn.IFS(U55="No Balance", "No balance",Q55-U55&gt;=0,Q55-U55,Q55-U55&lt;0,"No balance"),"Error")</f>
        <v>No balance</v>
      </c>
    </row>
    <row r="56" spans="15:22" x14ac:dyDescent="0.2">
      <c r="O56" s="27">
        <v>5</v>
      </c>
      <c r="P56" s="27">
        <v>51</v>
      </c>
      <c r="Q56" s="28" t="str">
        <f t="shared" si="1"/>
        <v>No balance</v>
      </c>
      <c r="R56" s="29" t="str" cm="1">
        <f t="array" ref="R56">IFERROR(_xlfn.IFS(Q56="No balance","No balance",$H$9&lt;Q56,$H$9,$H$9&gt;Q56,Q56),"Error")</f>
        <v>No balance</v>
      </c>
      <c r="S56" s="29" t="str" cm="1">
        <f t="array" ref="S56">IFERROR((_xlfn.IFS(R56="No balance","No balance",Q56-R56&gt;=0,Q56-R56)),"Error")</f>
        <v>No balance</v>
      </c>
      <c r="T56" s="30" t="str" cm="1">
        <f t="array" ref="T56">IFERROR(_xlfn.IFS(S56="No balance","No balance",S56&gt;0,ROUNDUP(($D$9/12)*Q56,3),S56&lt;=0,"No balance"),"Error")</f>
        <v>No balance</v>
      </c>
      <c r="U56" s="30" t="str" cm="1">
        <f t="array" ref="U56">IFERROR(_xlfn.IFS(T56="No balance", "No balance",T56&gt;=0,S56+T56),"Error")</f>
        <v>No balance</v>
      </c>
      <c r="V56" s="31" t="str" cm="1">
        <f t="array" ref="V56">IFERROR(_xlfn.IFS(U56="No Balance", "No balance",Q56-U56&gt;=0,Q56-U56,Q56-U56&lt;0,"No balance"),"Error")</f>
        <v>No balance</v>
      </c>
    </row>
    <row r="57" spans="15:22" x14ac:dyDescent="0.2">
      <c r="O57" s="27">
        <v>5</v>
      </c>
      <c r="P57" s="27">
        <v>52</v>
      </c>
      <c r="Q57" s="28" t="str">
        <f t="shared" si="1"/>
        <v>No balance</v>
      </c>
      <c r="R57" s="29" t="str" cm="1">
        <f t="array" ref="R57">IFERROR(_xlfn.IFS(Q57="No balance","No balance",$H$9&lt;Q57,$H$9,$H$9&gt;Q57,Q57),"Error")</f>
        <v>No balance</v>
      </c>
      <c r="S57" s="29" t="str" cm="1">
        <f t="array" ref="S57">IFERROR((_xlfn.IFS(R57="No balance","No balance",Q57-R57&gt;=0,Q57-R57)),"Error")</f>
        <v>No balance</v>
      </c>
      <c r="T57" s="30" t="str" cm="1">
        <f t="array" ref="T57">IFERROR(_xlfn.IFS(S57="No balance","No balance",S57&gt;0,ROUNDUP(($D$9/12)*Q57,3),S57&lt;=0,"No balance"),"Error")</f>
        <v>No balance</v>
      </c>
      <c r="U57" s="30" t="str" cm="1">
        <f t="array" ref="U57">IFERROR(_xlfn.IFS(T57="No balance", "No balance",T57&gt;=0,S57+T57),"Error")</f>
        <v>No balance</v>
      </c>
      <c r="V57" s="31" t="str" cm="1">
        <f t="array" ref="V57">IFERROR(_xlfn.IFS(U57="No Balance", "No balance",Q57-U57&gt;=0,Q57-U57,Q57-U57&lt;0,"No balance"),"Error")</f>
        <v>No balance</v>
      </c>
    </row>
    <row r="58" spans="15:22" x14ac:dyDescent="0.2">
      <c r="O58" s="27">
        <v>5</v>
      </c>
      <c r="P58" s="27">
        <v>53</v>
      </c>
      <c r="Q58" s="28" t="str">
        <f t="shared" si="1"/>
        <v>No balance</v>
      </c>
      <c r="R58" s="29" t="str" cm="1">
        <f t="array" ref="R58">IFERROR(_xlfn.IFS(Q58="No balance","No balance",$H$9&lt;Q58,$H$9,$H$9&gt;Q58,Q58),"Error")</f>
        <v>No balance</v>
      </c>
      <c r="S58" s="29" t="str" cm="1">
        <f t="array" ref="S58">IFERROR((_xlfn.IFS(R58="No balance","No balance",Q58-R58&gt;=0,Q58-R58)),"Error")</f>
        <v>No balance</v>
      </c>
      <c r="T58" s="30" t="str" cm="1">
        <f t="array" ref="T58">IFERROR(_xlfn.IFS(S58="No balance","No balance",S58&gt;0,ROUNDUP(($D$9/12)*Q58,3),S58&lt;=0,"No balance"),"Error")</f>
        <v>No balance</v>
      </c>
      <c r="U58" s="30" t="str" cm="1">
        <f t="array" ref="U58">IFERROR(_xlfn.IFS(T58="No balance", "No balance",T58&gt;=0,S58+T58),"Error")</f>
        <v>No balance</v>
      </c>
      <c r="V58" s="31" t="str" cm="1">
        <f t="array" ref="V58">IFERROR(_xlfn.IFS(U58="No Balance", "No balance",Q58-U58&gt;=0,Q58-U58,Q58-U58&lt;0,"No balance"),"Error")</f>
        <v>No balance</v>
      </c>
    </row>
    <row r="59" spans="15:22" x14ac:dyDescent="0.2">
      <c r="O59" s="27">
        <v>5</v>
      </c>
      <c r="P59" s="27">
        <v>54</v>
      </c>
      <c r="Q59" s="28" t="str">
        <f t="shared" si="1"/>
        <v>No balance</v>
      </c>
      <c r="R59" s="29" t="str" cm="1">
        <f t="array" ref="R59">IFERROR(_xlfn.IFS(Q59="No balance","No balance",$H$9&lt;Q59,$H$9,$H$9&gt;Q59,Q59),"Error")</f>
        <v>No balance</v>
      </c>
      <c r="S59" s="29" t="str" cm="1">
        <f t="array" ref="S59">IFERROR((_xlfn.IFS(R59="No balance","No balance",Q59-R59&gt;=0,Q59-R59)),"Error")</f>
        <v>No balance</v>
      </c>
      <c r="T59" s="30" t="str" cm="1">
        <f t="array" ref="T59">IFERROR(_xlfn.IFS(S59="No balance","No balance",S59&gt;0,ROUNDUP(($D$9/12)*Q59,3),S59&lt;=0,"No balance"),"Error")</f>
        <v>No balance</v>
      </c>
      <c r="U59" s="30" t="str" cm="1">
        <f t="array" ref="U59">IFERROR(_xlfn.IFS(T59="No balance", "No balance",T59&gt;=0,S59+T59),"Error")</f>
        <v>No balance</v>
      </c>
      <c r="V59" s="31" t="str" cm="1">
        <f t="array" ref="V59">IFERROR(_xlfn.IFS(U59="No Balance", "No balance",Q59-U59&gt;=0,Q59-U59,Q59-U59&lt;0,"No balance"),"Error")</f>
        <v>No balance</v>
      </c>
    </row>
    <row r="60" spans="15:22" x14ac:dyDescent="0.2">
      <c r="O60" s="27">
        <v>5</v>
      </c>
      <c r="P60" s="27">
        <v>55</v>
      </c>
      <c r="Q60" s="28" t="str">
        <f t="shared" si="1"/>
        <v>No balance</v>
      </c>
      <c r="R60" s="29" t="str" cm="1">
        <f t="array" ref="R60">IFERROR(_xlfn.IFS(Q60="No balance","No balance",$H$9&lt;Q60,$H$9,$H$9&gt;Q60,Q60),"Error")</f>
        <v>No balance</v>
      </c>
      <c r="S60" s="29" t="str" cm="1">
        <f t="array" ref="S60">IFERROR((_xlfn.IFS(R60="No balance","No balance",Q60-R60&gt;=0,Q60-R60)),"Error")</f>
        <v>No balance</v>
      </c>
      <c r="T60" s="30" t="str" cm="1">
        <f t="array" ref="T60">IFERROR(_xlfn.IFS(S60="No balance","No balance",S60&gt;0,ROUNDUP(($D$9/12)*Q60,3),S60&lt;=0,"No balance"),"Error")</f>
        <v>No balance</v>
      </c>
      <c r="U60" s="30" t="str" cm="1">
        <f t="array" ref="U60">IFERROR(_xlfn.IFS(T60="No balance", "No balance",T60&gt;=0,S60+T60),"Error")</f>
        <v>No balance</v>
      </c>
      <c r="V60" s="31" t="str" cm="1">
        <f t="array" ref="V60">IFERROR(_xlfn.IFS(U60="No Balance", "No balance",Q60-U60&gt;=0,Q60-U60,Q60-U60&lt;0,"No balance"),"Error")</f>
        <v>No balance</v>
      </c>
    </row>
    <row r="61" spans="15:22" x14ac:dyDescent="0.2">
      <c r="O61" s="27">
        <v>5</v>
      </c>
      <c r="P61" s="27">
        <v>56</v>
      </c>
      <c r="Q61" s="28" t="str">
        <f t="shared" si="1"/>
        <v>No balance</v>
      </c>
      <c r="R61" s="29" t="str" cm="1">
        <f t="array" ref="R61">IFERROR(_xlfn.IFS(Q61="No balance","No balance",$H$9&lt;Q61,$H$9,$H$9&gt;Q61,Q61),"Error")</f>
        <v>No balance</v>
      </c>
      <c r="S61" s="29" t="str" cm="1">
        <f t="array" ref="S61">IFERROR((_xlfn.IFS(R61="No balance","No balance",Q61-R61&gt;=0,Q61-R61)),"Error")</f>
        <v>No balance</v>
      </c>
      <c r="T61" s="30" t="str" cm="1">
        <f t="array" ref="T61">IFERROR(_xlfn.IFS(S61="No balance","No balance",S61&gt;0,ROUNDUP(($D$9/12)*Q61,3),S61&lt;=0,"No balance"),"Error")</f>
        <v>No balance</v>
      </c>
      <c r="U61" s="30" t="str" cm="1">
        <f t="array" ref="U61">IFERROR(_xlfn.IFS(T61="No balance", "No balance",T61&gt;=0,S61+T61),"Error")</f>
        <v>No balance</v>
      </c>
      <c r="V61" s="31" t="str" cm="1">
        <f t="array" ref="V61">IFERROR(_xlfn.IFS(U61="No Balance", "No balance",Q61-U61&gt;=0,Q61-U61,Q61-U61&lt;0,"No balance"),"Error")</f>
        <v>No balance</v>
      </c>
    </row>
    <row r="62" spans="15:22" x14ac:dyDescent="0.2">
      <c r="O62" s="27">
        <v>5</v>
      </c>
      <c r="P62" s="27">
        <v>57</v>
      </c>
      <c r="Q62" s="28" t="str">
        <f t="shared" si="1"/>
        <v>No balance</v>
      </c>
      <c r="R62" s="29" t="str" cm="1">
        <f t="array" ref="R62">IFERROR(_xlfn.IFS(Q62="No balance","No balance",$H$9&lt;Q62,$H$9,$H$9&gt;Q62,Q62),"Error")</f>
        <v>No balance</v>
      </c>
      <c r="S62" s="29" t="str" cm="1">
        <f t="array" ref="S62">IFERROR((_xlfn.IFS(R62="No balance","No balance",Q62-R62&gt;=0,Q62-R62)),"Error")</f>
        <v>No balance</v>
      </c>
      <c r="T62" s="30" t="str" cm="1">
        <f t="array" ref="T62">IFERROR(_xlfn.IFS(S62="No balance","No balance",S62&gt;0,ROUNDUP(($D$9/12)*Q62,3),S62&lt;=0,"No balance"),"Error")</f>
        <v>No balance</v>
      </c>
      <c r="U62" s="30" t="str" cm="1">
        <f t="array" ref="U62">IFERROR(_xlfn.IFS(T62="No balance", "No balance",T62&gt;=0,S62+T62),"Error")</f>
        <v>No balance</v>
      </c>
      <c r="V62" s="31" t="str" cm="1">
        <f t="array" ref="V62">IFERROR(_xlfn.IFS(U62="No Balance", "No balance",Q62-U62&gt;=0,Q62-U62,Q62-U62&lt;0,"No balance"),"Error")</f>
        <v>No balance</v>
      </c>
    </row>
    <row r="63" spans="15:22" x14ac:dyDescent="0.2">
      <c r="O63" s="27">
        <v>5</v>
      </c>
      <c r="P63" s="27">
        <v>58</v>
      </c>
      <c r="Q63" s="28" t="str">
        <f t="shared" si="1"/>
        <v>No balance</v>
      </c>
      <c r="R63" s="29" t="str" cm="1">
        <f t="array" ref="R63">IFERROR(_xlfn.IFS(Q63="No balance","No balance",$H$9&lt;Q63,$H$9,$H$9&gt;Q63,Q63),"Error")</f>
        <v>No balance</v>
      </c>
      <c r="S63" s="29" t="str" cm="1">
        <f t="array" ref="S63">IFERROR((_xlfn.IFS(R63="No balance","No balance",Q63-R63&gt;=0,Q63-R63)),"Error")</f>
        <v>No balance</v>
      </c>
      <c r="T63" s="30" t="str" cm="1">
        <f t="array" ref="T63">IFERROR(_xlfn.IFS(S63="No balance","No balance",S63&gt;0,ROUNDUP(($D$9/12)*Q63,3),S63&lt;=0,"No balance"),"Error")</f>
        <v>No balance</v>
      </c>
      <c r="U63" s="30" t="str" cm="1">
        <f t="array" ref="U63">IFERROR(_xlfn.IFS(T63="No balance", "No balance",T63&gt;=0,S63+T63),"Error")</f>
        <v>No balance</v>
      </c>
      <c r="V63" s="31" t="str" cm="1">
        <f t="array" ref="V63">IFERROR(_xlfn.IFS(U63="No Balance", "No balance",Q63-U63&gt;=0,Q63-U63,Q63-U63&lt;0,"No balance"),"Error")</f>
        <v>No balance</v>
      </c>
    </row>
    <row r="64" spans="15:22" x14ac:dyDescent="0.2">
      <c r="O64" s="27">
        <v>5</v>
      </c>
      <c r="P64" s="27">
        <v>59</v>
      </c>
      <c r="Q64" s="28" t="str">
        <f t="shared" si="1"/>
        <v>No balance</v>
      </c>
      <c r="R64" s="29" t="str" cm="1">
        <f t="array" ref="R64">IFERROR(_xlfn.IFS(Q64="No balance","No balance",$H$9&lt;Q64,$H$9,$H$9&gt;Q64,Q64),"Error")</f>
        <v>No balance</v>
      </c>
      <c r="S64" s="29" t="str" cm="1">
        <f t="array" ref="S64">IFERROR((_xlfn.IFS(R64="No balance","No balance",Q64-R64&gt;=0,Q64-R64)),"Error")</f>
        <v>No balance</v>
      </c>
      <c r="T64" s="30" t="str" cm="1">
        <f t="array" ref="T64">IFERROR(_xlfn.IFS(S64="No balance","No balance",S64&gt;0,ROUNDUP(($D$9/12)*Q64,3),S64&lt;=0,"No balance"),"Error")</f>
        <v>No balance</v>
      </c>
      <c r="U64" s="30" t="str" cm="1">
        <f t="array" ref="U64">IFERROR(_xlfn.IFS(T64="No balance", "No balance",T64&gt;=0,S64+T64),"Error")</f>
        <v>No balance</v>
      </c>
      <c r="V64" s="31" t="str" cm="1">
        <f t="array" ref="V64">IFERROR(_xlfn.IFS(U64="No Balance", "No balance",Q64-U64&gt;=0,Q64-U64,Q64-U64&lt;0,"No balance"),"Error")</f>
        <v>No balance</v>
      </c>
    </row>
    <row r="65" spans="15:22" x14ac:dyDescent="0.2">
      <c r="O65" s="32">
        <v>5</v>
      </c>
      <c r="P65" s="32">
        <v>60</v>
      </c>
      <c r="Q65" s="33" t="str">
        <f t="shared" si="1"/>
        <v>No balance</v>
      </c>
      <c r="R65" s="34" t="str" cm="1">
        <f t="array" ref="R65">IFERROR(_xlfn.IFS(Q65="No balance","No balance",$H$9&lt;Q65,$H$9,$H$9&gt;Q65,Q65),"Error")</f>
        <v>No balance</v>
      </c>
      <c r="S65" s="34" t="str" cm="1">
        <f t="array" ref="S65">IFERROR((_xlfn.IFS(R65="No balance","No balance",Q65-R65&gt;=0,Q65-R65)),"Error")</f>
        <v>No balance</v>
      </c>
      <c r="T65" s="35" t="str" cm="1">
        <f t="array" ref="T65">IFERROR(_xlfn.IFS(S65="No balance","No balance",S65&gt;0,ROUNDUP(($D$9/12)*Q65,3),S65&lt;=0,"No balance"),"Error")</f>
        <v>No balance</v>
      </c>
      <c r="U65" s="35" t="str" cm="1">
        <f t="array" ref="U65">IFERROR(_xlfn.IFS(T65="No balance", "No balance",T65&gt;=0,S65+T65),"Error")</f>
        <v>No balance</v>
      </c>
      <c r="V65" s="36" t="str" cm="1">
        <f t="array" ref="V65">IFERROR(_xlfn.IFS(U65="No Balance", "No balance",Q65-U65&gt;=0,Q65-U65,Q65-U65&lt;0,"No balance"),"Error")</f>
        <v>No balance</v>
      </c>
    </row>
    <row r="66" spans="15:22" x14ac:dyDescent="0.2">
      <c r="O66" s="22">
        <v>6</v>
      </c>
      <c r="P66" s="22">
        <v>61</v>
      </c>
      <c r="Q66" s="23" t="str">
        <f t="shared" si="1"/>
        <v>No balance</v>
      </c>
      <c r="R66" s="24" t="str" cm="1">
        <f t="array" ref="R66">IFERROR(_xlfn.IFS(Q66="No balance","No balance",$H$9&lt;Q66,$H$9,$H$9&gt;Q66,Q66),"Error")</f>
        <v>No balance</v>
      </c>
      <c r="S66" s="24" t="str" cm="1">
        <f t="array" ref="S66">IFERROR((_xlfn.IFS(R66="No balance","No balance",Q66-R66&gt;=0,Q66-R66)),"Error")</f>
        <v>No balance</v>
      </c>
      <c r="T66" s="25" t="str" cm="1">
        <f t="array" ref="T66">IFERROR(_xlfn.IFS(S66="No balance","No balance",S66&gt;0,ROUNDUP(($D$9/12)*Q66,3),S66&lt;=0,"No balance"),"Error")</f>
        <v>No balance</v>
      </c>
      <c r="U66" s="25" t="str" cm="1">
        <f t="array" ref="U66">IFERROR(_xlfn.IFS(T66="No balance", "No balance",T66&gt;=0,S66+T66),"Error")</f>
        <v>No balance</v>
      </c>
      <c r="V66" s="26" t="str" cm="1">
        <f t="array" ref="V66">IFERROR(_xlfn.IFS(U66="No Balance", "No balance",Q66-U66&gt;=0,Q66-U66,Q66-U66&lt;0,"No balance"),"Error")</f>
        <v>No balance</v>
      </c>
    </row>
    <row r="67" spans="15:22" x14ac:dyDescent="0.2">
      <c r="O67" s="27">
        <v>6</v>
      </c>
      <c r="P67" s="27">
        <v>62</v>
      </c>
      <c r="Q67" s="28" t="str">
        <f t="shared" si="1"/>
        <v>No balance</v>
      </c>
      <c r="R67" s="29" t="str" cm="1">
        <f t="array" ref="R67">IFERROR(_xlfn.IFS(Q67="No balance","No balance",$H$9&lt;Q67,$H$9,$H$9&gt;Q67,Q67),"Error")</f>
        <v>No balance</v>
      </c>
      <c r="S67" s="29" t="str" cm="1">
        <f t="array" ref="S67">IFERROR((_xlfn.IFS(R67="No balance","No balance",Q67-R67&gt;=0,Q67-R67)),"Error")</f>
        <v>No balance</v>
      </c>
      <c r="T67" s="30" t="str" cm="1">
        <f t="array" ref="T67">IFERROR(_xlfn.IFS(S67="No balance","No balance",S67&gt;0,ROUNDUP(($D$9/12)*Q67,3),S67&lt;=0,"No balance"),"Error")</f>
        <v>No balance</v>
      </c>
      <c r="U67" s="30" t="str" cm="1">
        <f t="array" ref="U67">IFERROR(_xlfn.IFS(T67="No balance", "No balance",T67&gt;=0,S67+T67),"Error")</f>
        <v>No balance</v>
      </c>
      <c r="V67" s="31" t="str" cm="1">
        <f t="array" ref="V67">IFERROR(_xlfn.IFS(U67="No Balance", "No balance",Q67-U67&gt;=0,Q67-U67,Q67-U67&lt;0,"No balance"),"Error")</f>
        <v>No balance</v>
      </c>
    </row>
    <row r="68" spans="15:22" x14ac:dyDescent="0.2">
      <c r="O68" s="27">
        <v>6</v>
      </c>
      <c r="P68" s="27">
        <v>63</v>
      </c>
      <c r="Q68" s="28" t="str">
        <f t="shared" si="1"/>
        <v>No balance</v>
      </c>
      <c r="R68" s="29" t="str" cm="1">
        <f t="array" ref="R68">IFERROR(_xlfn.IFS(Q68="No balance","No balance",$H$9&lt;Q68,$H$9,$H$9&gt;Q68,Q68),"Error")</f>
        <v>No balance</v>
      </c>
      <c r="S68" s="29" t="str" cm="1">
        <f t="array" ref="S68">IFERROR((_xlfn.IFS(R68="No balance","No balance",Q68-R68&gt;=0,Q68-R68)),"Error")</f>
        <v>No balance</v>
      </c>
      <c r="T68" s="30" t="str" cm="1">
        <f t="array" ref="T68">IFERROR(_xlfn.IFS(S68="No balance","No balance",S68&gt;0,ROUNDUP(($D$9/12)*Q68,3),S68&lt;=0,"No balance"),"Error")</f>
        <v>No balance</v>
      </c>
      <c r="U68" s="30" t="str" cm="1">
        <f t="array" ref="U68">IFERROR(_xlfn.IFS(T68="No balance", "No balance",T68&gt;=0,S68+T68),"Error")</f>
        <v>No balance</v>
      </c>
      <c r="V68" s="31" t="str" cm="1">
        <f t="array" ref="V68">IFERROR(_xlfn.IFS(U68="No Balance", "No balance",Q68-U68&gt;=0,Q68-U68,Q68-U68&lt;0,"No balance"),"Error")</f>
        <v>No balance</v>
      </c>
    </row>
    <row r="69" spans="15:22" x14ac:dyDescent="0.2">
      <c r="O69" s="27">
        <v>6</v>
      </c>
      <c r="P69" s="27">
        <v>64</v>
      </c>
      <c r="Q69" s="28" t="str">
        <f t="shared" si="1"/>
        <v>No balance</v>
      </c>
      <c r="R69" s="29" t="str" cm="1">
        <f t="array" ref="R69">IFERROR(_xlfn.IFS(Q69="No balance","No balance",$H$9&lt;Q69,$H$9,$H$9&gt;Q69,Q69),"Error")</f>
        <v>No balance</v>
      </c>
      <c r="S69" s="29" t="str" cm="1">
        <f t="array" ref="S69">IFERROR((_xlfn.IFS(R69="No balance","No balance",Q69-R69&gt;=0,Q69-R69)),"Error")</f>
        <v>No balance</v>
      </c>
      <c r="T69" s="30" t="str" cm="1">
        <f t="array" ref="T69">IFERROR(_xlfn.IFS(S69="No balance","No balance",S69&gt;0,ROUNDUP(($D$9/12)*Q69,3),S69&lt;=0,"No balance"),"Error")</f>
        <v>No balance</v>
      </c>
      <c r="U69" s="30" t="str" cm="1">
        <f t="array" ref="U69">IFERROR(_xlfn.IFS(T69="No balance", "No balance",T69&gt;=0,S69+T69),"Error")</f>
        <v>No balance</v>
      </c>
      <c r="V69" s="31" t="str" cm="1">
        <f t="array" ref="V69">IFERROR(_xlfn.IFS(U69="No Balance", "No balance",Q69-U69&gt;=0,Q69-U69,Q69-U69&lt;0,"No balance"),"Error")</f>
        <v>No balance</v>
      </c>
    </row>
    <row r="70" spans="15:22" x14ac:dyDescent="0.2">
      <c r="O70" s="27">
        <v>6</v>
      </c>
      <c r="P70" s="27">
        <v>65</v>
      </c>
      <c r="Q70" s="28" t="str">
        <f t="shared" si="1"/>
        <v>No balance</v>
      </c>
      <c r="R70" s="29" t="str" cm="1">
        <f t="array" ref="R70">IFERROR(_xlfn.IFS(Q70="No balance","No balance",$H$9&lt;Q70,$H$9,$H$9&gt;Q70,Q70),"Error")</f>
        <v>No balance</v>
      </c>
      <c r="S70" s="29" t="str" cm="1">
        <f t="array" ref="S70">IFERROR((_xlfn.IFS(R70="No balance","No balance",Q70-R70&gt;=0,Q70-R70)),"Error")</f>
        <v>No balance</v>
      </c>
      <c r="T70" s="30" t="str" cm="1">
        <f t="array" ref="T70">IFERROR(_xlfn.IFS(S70="No balance","No balance",S70&gt;0,ROUNDUP(($D$9/12)*Q70,3),S70&lt;=0,"No balance"),"Error")</f>
        <v>No balance</v>
      </c>
      <c r="U70" s="30" t="str" cm="1">
        <f t="array" ref="U70">IFERROR(_xlfn.IFS(T70="No balance", "No balance",T70&gt;=0,S70+T70),"Error")</f>
        <v>No balance</v>
      </c>
      <c r="V70" s="31" t="str" cm="1">
        <f t="array" ref="V70">IFERROR(_xlfn.IFS(U70="No Balance", "No balance",Q70-U70&gt;=0,Q70-U70,Q70-U70&lt;0,"No balance"),"Error")</f>
        <v>No balance</v>
      </c>
    </row>
    <row r="71" spans="15:22" x14ac:dyDescent="0.2">
      <c r="O71" s="27">
        <v>6</v>
      </c>
      <c r="P71" s="27">
        <v>66</v>
      </c>
      <c r="Q71" s="28" t="str">
        <f t="shared" si="1"/>
        <v>No balance</v>
      </c>
      <c r="R71" s="29" t="str" cm="1">
        <f t="array" ref="R71">IFERROR(_xlfn.IFS(Q71="No balance","No balance",$H$9&lt;Q71,$H$9,$H$9&gt;Q71,Q71),"Error")</f>
        <v>No balance</v>
      </c>
      <c r="S71" s="29" t="str" cm="1">
        <f t="array" ref="S71">IFERROR((_xlfn.IFS(R71="No balance","No balance",Q71-R71&gt;=0,Q71-R71)),"Error")</f>
        <v>No balance</v>
      </c>
      <c r="T71" s="30" t="str" cm="1">
        <f t="array" ref="T71">IFERROR(_xlfn.IFS(S71="No balance","No balance",S71&gt;0,ROUNDUP(($D$9/12)*Q71,3),S71&lt;=0,"No balance"),"Error")</f>
        <v>No balance</v>
      </c>
      <c r="U71" s="30" t="str" cm="1">
        <f t="array" ref="U71">IFERROR(_xlfn.IFS(T71="No balance", "No balance",T71&gt;=0,S71+T71),"Error")</f>
        <v>No balance</v>
      </c>
      <c r="V71" s="31" t="str" cm="1">
        <f t="array" ref="V71">IFERROR(_xlfn.IFS(U71="No Balance", "No balance",Q71-U71&gt;=0,Q71-U71,Q71-U71&lt;0,"No balance"),"Error")</f>
        <v>No balance</v>
      </c>
    </row>
    <row r="72" spans="15:22" x14ac:dyDescent="0.2">
      <c r="O72" s="27">
        <v>6</v>
      </c>
      <c r="P72" s="27">
        <v>67</v>
      </c>
      <c r="Q72" s="28" t="str">
        <f t="shared" si="1"/>
        <v>No balance</v>
      </c>
      <c r="R72" s="29" t="str" cm="1">
        <f t="array" ref="R72">IFERROR(_xlfn.IFS(Q72="No balance","No balance",$H$9&lt;Q72,$H$9,$H$9&gt;Q72,Q72),"Error")</f>
        <v>No balance</v>
      </c>
      <c r="S72" s="29" t="str" cm="1">
        <f t="array" ref="S72">IFERROR((_xlfn.IFS(R72="No balance","No balance",Q72-R72&gt;=0,Q72-R72)),"Error")</f>
        <v>No balance</v>
      </c>
      <c r="T72" s="30" t="str" cm="1">
        <f t="array" ref="T72">IFERROR(_xlfn.IFS(S72="No balance","No balance",S72&gt;0,ROUNDUP(($D$9/12)*Q72,3),S72&lt;=0,"No balance"),"Error")</f>
        <v>No balance</v>
      </c>
      <c r="U72" s="30" t="str" cm="1">
        <f t="array" ref="U72">IFERROR(_xlfn.IFS(T72="No balance", "No balance",T72&gt;=0,S72+T72),"Error")</f>
        <v>No balance</v>
      </c>
      <c r="V72" s="31" t="str" cm="1">
        <f t="array" ref="V72">IFERROR(_xlfn.IFS(U72="No Balance", "No balance",Q72-U72&gt;=0,Q72-U72,Q72-U72&lt;0,"No balance"),"Error")</f>
        <v>No balance</v>
      </c>
    </row>
    <row r="73" spans="15:22" x14ac:dyDescent="0.2">
      <c r="O73" s="27">
        <v>6</v>
      </c>
      <c r="P73" s="27">
        <v>68</v>
      </c>
      <c r="Q73" s="28" t="str">
        <f t="shared" si="1"/>
        <v>No balance</v>
      </c>
      <c r="R73" s="29" t="str" cm="1">
        <f t="array" ref="R73">IFERROR(_xlfn.IFS(Q73="No balance","No balance",$H$9&lt;Q73,$H$9,$H$9&gt;Q73,Q73),"Error")</f>
        <v>No balance</v>
      </c>
      <c r="S73" s="29" t="str" cm="1">
        <f t="array" ref="S73">IFERROR((_xlfn.IFS(R73="No balance","No balance",Q73-R73&gt;=0,Q73-R73)),"Error")</f>
        <v>No balance</v>
      </c>
      <c r="T73" s="30" t="str" cm="1">
        <f t="array" ref="T73">IFERROR(_xlfn.IFS(S73="No balance","No balance",S73&gt;0,ROUNDUP(($D$9/12)*Q73,3),S73&lt;=0,"No balance"),"Error")</f>
        <v>No balance</v>
      </c>
      <c r="U73" s="30" t="str" cm="1">
        <f t="array" ref="U73">IFERROR(_xlfn.IFS(T73="No balance", "No balance",T73&gt;=0,S73+T73),"Error")</f>
        <v>No balance</v>
      </c>
      <c r="V73" s="31" t="str" cm="1">
        <f t="array" ref="V73">IFERROR(_xlfn.IFS(U73="No Balance", "No balance",Q73-U73&gt;=0,Q73-U73,Q73-U73&lt;0,"No balance"),"Error")</f>
        <v>No balance</v>
      </c>
    </row>
    <row r="74" spans="15:22" x14ac:dyDescent="0.2">
      <c r="O74" s="27">
        <v>6</v>
      </c>
      <c r="P74" s="27">
        <v>69</v>
      </c>
      <c r="Q74" s="28" t="str">
        <f t="shared" si="1"/>
        <v>No balance</v>
      </c>
      <c r="R74" s="29" t="str" cm="1">
        <f t="array" ref="R74">IFERROR(_xlfn.IFS(Q74="No balance","No balance",$H$9&lt;Q74,$H$9,$H$9&gt;Q74,Q74),"Error")</f>
        <v>No balance</v>
      </c>
      <c r="S74" s="29" t="str" cm="1">
        <f t="array" ref="S74">IFERROR((_xlfn.IFS(R74="No balance","No balance",Q74-R74&gt;=0,Q74-R74)),"Error")</f>
        <v>No balance</v>
      </c>
      <c r="T74" s="30" t="str" cm="1">
        <f t="array" ref="T74">IFERROR(_xlfn.IFS(S74="No balance","No balance",S74&gt;0,ROUNDUP(($D$9/12)*Q74,3),S74&lt;=0,"No balance"),"Error")</f>
        <v>No balance</v>
      </c>
      <c r="U74" s="30" t="str" cm="1">
        <f t="array" ref="U74">IFERROR(_xlfn.IFS(T74="No balance", "No balance",T74&gt;=0,S74+T74),"Error")</f>
        <v>No balance</v>
      </c>
      <c r="V74" s="31" t="str" cm="1">
        <f t="array" ref="V74">IFERROR(_xlfn.IFS(U74="No Balance", "No balance",Q74-U74&gt;=0,Q74-U74,Q74-U74&lt;0,"No balance"),"Error")</f>
        <v>No balance</v>
      </c>
    </row>
    <row r="75" spans="15:22" x14ac:dyDescent="0.2">
      <c r="O75" s="27">
        <v>6</v>
      </c>
      <c r="P75" s="27">
        <v>70</v>
      </c>
      <c r="Q75" s="28" t="str">
        <f t="shared" si="1"/>
        <v>No balance</v>
      </c>
      <c r="R75" s="29" t="str" cm="1">
        <f t="array" ref="R75">IFERROR(_xlfn.IFS(Q75="No balance","No balance",$H$9&lt;Q75,$H$9,$H$9&gt;Q75,Q75),"Error")</f>
        <v>No balance</v>
      </c>
      <c r="S75" s="29" t="str" cm="1">
        <f t="array" ref="S75">IFERROR((_xlfn.IFS(R75="No balance","No balance",Q75-R75&gt;=0,Q75-R75)),"Error")</f>
        <v>No balance</v>
      </c>
      <c r="T75" s="30" t="str" cm="1">
        <f t="array" ref="T75">IFERROR(_xlfn.IFS(S75="No balance","No balance",S75&gt;0,ROUNDUP(($D$9/12)*Q75,3),S75&lt;=0,"No balance"),"Error")</f>
        <v>No balance</v>
      </c>
      <c r="U75" s="30" t="str" cm="1">
        <f t="array" ref="U75">IFERROR(_xlfn.IFS(T75="No balance", "No balance",T75&gt;=0,S75+T75),"Error")</f>
        <v>No balance</v>
      </c>
      <c r="V75" s="31" t="str" cm="1">
        <f t="array" ref="V75">IFERROR(_xlfn.IFS(U75="No Balance", "No balance",Q75-U75&gt;=0,Q75-U75,Q75-U75&lt;0,"No balance"),"Error")</f>
        <v>No balance</v>
      </c>
    </row>
    <row r="76" spans="15:22" x14ac:dyDescent="0.2">
      <c r="O76" s="27">
        <v>6</v>
      </c>
      <c r="P76" s="27">
        <v>71</v>
      </c>
      <c r="Q76" s="28" t="str">
        <f t="shared" si="1"/>
        <v>No balance</v>
      </c>
      <c r="R76" s="29" t="str" cm="1">
        <f t="array" ref="R76">IFERROR(_xlfn.IFS(Q76="No balance","No balance",$H$9&lt;Q76,$H$9,$H$9&gt;Q76,Q76),"Error")</f>
        <v>No balance</v>
      </c>
      <c r="S76" s="29" t="str" cm="1">
        <f t="array" ref="S76">IFERROR((_xlfn.IFS(R76="No balance","No balance",Q76-R76&gt;=0,Q76-R76)),"Error")</f>
        <v>No balance</v>
      </c>
      <c r="T76" s="30" t="str" cm="1">
        <f t="array" ref="T76">IFERROR(_xlfn.IFS(S76="No balance","No balance",S76&gt;0,ROUNDUP(($D$9/12)*Q76,3),S76&lt;=0,"No balance"),"Error")</f>
        <v>No balance</v>
      </c>
      <c r="U76" s="30" t="str" cm="1">
        <f t="array" ref="U76">IFERROR(_xlfn.IFS(T76="No balance", "No balance",T76&gt;=0,S76+T76),"Error")</f>
        <v>No balance</v>
      </c>
      <c r="V76" s="31" t="str" cm="1">
        <f t="array" ref="V76">IFERROR(_xlfn.IFS(U76="No Balance", "No balance",Q76-U76&gt;=0,Q76-U76,Q76-U76&lt;0,"No balance"),"Error")</f>
        <v>No balance</v>
      </c>
    </row>
    <row r="77" spans="15:22" x14ac:dyDescent="0.2">
      <c r="O77" s="32">
        <v>6</v>
      </c>
      <c r="P77" s="32">
        <v>72</v>
      </c>
      <c r="Q77" s="33" t="str">
        <f t="shared" si="1"/>
        <v>No balance</v>
      </c>
      <c r="R77" s="34" t="str" cm="1">
        <f t="array" ref="R77">IFERROR(_xlfn.IFS(Q77="No balance","No balance",$H$9&lt;Q77,$H$9,$H$9&gt;Q77,Q77),"Error")</f>
        <v>No balance</v>
      </c>
      <c r="S77" s="34" t="str" cm="1">
        <f t="array" ref="S77">IFERROR((_xlfn.IFS(R77="No balance","No balance",Q77-R77&gt;=0,Q77-R77)),"Error")</f>
        <v>No balance</v>
      </c>
      <c r="T77" s="35" t="str" cm="1">
        <f t="array" ref="T77">IFERROR(_xlfn.IFS(S77="No balance","No balance",S77&gt;0,ROUNDUP(($D$9/12)*Q77,3),S77&lt;=0,"No balance"),"Error")</f>
        <v>No balance</v>
      </c>
      <c r="U77" s="35" t="str" cm="1">
        <f t="array" ref="U77">IFERROR(_xlfn.IFS(T77="No balance", "No balance",T77&gt;=0,S77+T77),"Error")</f>
        <v>No balance</v>
      </c>
      <c r="V77" s="36" t="str" cm="1">
        <f t="array" ref="V77">IFERROR(_xlfn.IFS(U77="No Balance", "No balance",Q77-U77&gt;=0,Q77-U77,Q77-U77&lt;0,"No balance"),"Error")</f>
        <v>No balance</v>
      </c>
    </row>
    <row r="78" spans="15:22" x14ac:dyDescent="0.2">
      <c r="O78" s="22">
        <v>7</v>
      </c>
      <c r="P78" s="22">
        <v>73</v>
      </c>
      <c r="Q78" s="23" t="str">
        <f t="shared" si="1"/>
        <v>No balance</v>
      </c>
      <c r="R78" s="24" t="str" cm="1">
        <f t="array" ref="R78">IFERROR(_xlfn.IFS(Q78="No balance","No balance",$H$9&lt;Q78,$H$9,$H$9&gt;Q78,Q78),"Error")</f>
        <v>No balance</v>
      </c>
      <c r="S78" s="24" t="str" cm="1">
        <f t="array" ref="S78">IFERROR((_xlfn.IFS(R78="No balance","No balance",Q78-R78&gt;=0,Q78-R78)),"Error")</f>
        <v>No balance</v>
      </c>
      <c r="T78" s="25" t="str" cm="1">
        <f t="array" ref="T78">IFERROR(_xlfn.IFS(S78="No balance","No balance",S78&gt;0,ROUNDUP(($D$9/12)*Q78,3),S78&lt;=0,"No balance"),"Error")</f>
        <v>No balance</v>
      </c>
      <c r="U78" s="25" t="str" cm="1">
        <f t="array" ref="U78">IFERROR(_xlfn.IFS(T78="No balance", "No balance",T78&gt;=0,S78+T78),"Error")</f>
        <v>No balance</v>
      </c>
      <c r="V78" s="26" t="str" cm="1">
        <f t="array" ref="V78">IFERROR(_xlfn.IFS(U78="No Balance", "No balance",Q78-U78&gt;=0,Q78-U78,Q78-U78&lt;0,"No balance"),"Error")</f>
        <v>No balance</v>
      </c>
    </row>
    <row r="79" spans="15:22" x14ac:dyDescent="0.2">
      <c r="O79" s="27">
        <v>7</v>
      </c>
      <c r="P79" s="27">
        <v>74</v>
      </c>
      <c r="Q79" s="28" t="str">
        <f t="shared" si="1"/>
        <v>No balance</v>
      </c>
      <c r="R79" s="29" t="str" cm="1">
        <f t="array" ref="R79">IFERROR(_xlfn.IFS(Q79="No balance","No balance",$H$9&lt;Q79,$H$9,$H$9&gt;Q79,Q79),"Error")</f>
        <v>No balance</v>
      </c>
      <c r="S79" s="29" t="str" cm="1">
        <f t="array" ref="S79">IFERROR((_xlfn.IFS(R79="No balance","No balance",Q79-R79&gt;=0,Q79-R79)),"Error")</f>
        <v>No balance</v>
      </c>
      <c r="T79" s="30" t="str" cm="1">
        <f t="array" ref="T79">IFERROR(_xlfn.IFS(S79="No balance","No balance",S79&gt;0,ROUNDUP(($D$9/12)*Q79,3),S79&lt;=0,"No balance"),"Error")</f>
        <v>No balance</v>
      </c>
      <c r="U79" s="30" t="str" cm="1">
        <f t="array" ref="U79">IFERROR(_xlfn.IFS(T79="No balance", "No balance",T79&gt;=0,S79+T79),"Error")</f>
        <v>No balance</v>
      </c>
      <c r="V79" s="31" t="str" cm="1">
        <f t="array" ref="V79">IFERROR(_xlfn.IFS(U79="No Balance", "No balance",Q79-U79&gt;=0,Q79-U79,Q79-U79&lt;0,"No balance"),"Error")</f>
        <v>No balance</v>
      </c>
    </row>
    <row r="80" spans="15:22" x14ac:dyDescent="0.2">
      <c r="O80" s="27">
        <v>7</v>
      </c>
      <c r="P80" s="27">
        <v>75</v>
      </c>
      <c r="Q80" s="28" t="str">
        <f t="shared" si="1"/>
        <v>No balance</v>
      </c>
      <c r="R80" s="29" t="str" cm="1">
        <f t="array" ref="R80">IFERROR(_xlfn.IFS(Q80="No balance","No balance",$H$9&lt;Q80,$H$9,$H$9&gt;Q80,Q80),"Error")</f>
        <v>No balance</v>
      </c>
      <c r="S80" s="29" t="str" cm="1">
        <f t="array" ref="S80">IFERROR((_xlfn.IFS(R80="No balance","No balance",Q80-R80&gt;=0,Q80-R80)),"Error")</f>
        <v>No balance</v>
      </c>
      <c r="T80" s="30" t="str" cm="1">
        <f t="array" ref="T80">IFERROR(_xlfn.IFS(S80="No balance","No balance",S80&gt;0,ROUNDUP(($D$9/12)*Q80,3),S80&lt;=0,"No balance"),"Error")</f>
        <v>No balance</v>
      </c>
      <c r="U80" s="30" t="str" cm="1">
        <f t="array" ref="U80">IFERROR(_xlfn.IFS(T80="No balance", "No balance",T80&gt;=0,S80+T80),"Error")</f>
        <v>No balance</v>
      </c>
      <c r="V80" s="31" t="str" cm="1">
        <f t="array" ref="V80">IFERROR(_xlfn.IFS(U80="No Balance", "No balance",Q80-U80&gt;=0,Q80-U80,Q80-U80&lt;0,"No balance"),"Error")</f>
        <v>No balance</v>
      </c>
    </row>
    <row r="81" spans="15:22" x14ac:dyDescent="0.2">
      <c r="O81" s="27">
        <v>7</v>
      </c>
      <c r="P81" s="27">
        <v>76</v>
      </c>
      <c r="Q81" s="28" t="str">
        <f t="shared" si="1"/>
        <v>No balance</v>
      </c>
      <c r="R81" s="29" t="str" cm="1">
        <f t="array" ref="R81">IFERROR(_xlfn.IFS(Q81="No balance","No balance",$H$9&lt;Q81,$H$9,$H$9&gt;Q81,Q81),"Error")</f>
        <v>No balance</v>
      </c>
      <c r="S81" s="29" t="str" cm="1">
        <f t="array" ref="S81">IFERROR((_xlfn.IFS(R81="No balance","No balance",Q81-R81&gt;=0,Q81-R81)),"Error")</f>
        <v>No balance</v>
      </c>
      <c r="T81" s="30" t="str" cm="1">
        <f t="array" ref="T81">IFERROR(_xlfn.IFS(S81="No balance","No balance",S81&gt;0,ROUNDUP(($D$9/12)*Q81,3),S81&lt;=0,"No balance"),"Error")</f>
        <v>No balance</v>
      </c>
      <c r="U81" s="30" t="str" cm="1">
        <f t="array" ref="U81">IFERROR(_xlfn.IFS(T81="No balance", "No balance",T81&gt;=0,S81+T81),"Error")</f>
        <v>No balance</v>
      </c>
      <c r="V81" s="31" t="str" cm="1">
        <f t="array" ref="V81">IFERROR(_xlfn.IFS(U81="No Balance", "No balance",Q81-U81&gt;=0,Q81-U81,Q81-U81&lt;0,"No balance"),"Error")</f>
        <v>No balance</v>
      </c>
    </row>
    <row r="82" spans="15:22" x14ac:dyDescent="0.2">
      <c r="O82" s="27">
        <v>7</v>
      </c>
      <c r="P82" s="27">
        <v>77</v>
      </c>
      <c r="Q82" s="28" t="str">
        <f t="shared" si="1"/>
        <v>No balance</v>
      </c>
      <c r="R82" s="29" t="str" cm="1">
        <f t="array" ref="R82">IFERROR(_xlfn.IFS(Q82="No balance","No balance",$H$9&lt;Q82,$H$9,$H$9&gt;Q82,Q82),"Error")</f>
        <v>No balance</v>
      </c>
      <c r="S82" s="29" t="str" cm="1">
        <f t="array" ref="S82">IFERROR((_xlfn.IFS(R82="No balance","No balance",Q82-R82&gt;=0,Q82-R82)),"Error")</f>
        <v>No balance</v>
      </c>
      <c r="T82" s="30" t="str" cm="1">
        <f t="array" ref="T82">IFERROR(_xlfn.IFS(S82="No balance","No balance",S82&gt;0,ROUNDUP(($D$9/12)*Q82,3),S82&lt;=0,"No balance"),"Error")</f>
        <v>No balance</v>
      </c>
      <c r="U82" s="30" t="str" cm="1">
        <f t="array" ref="U82">IFERROR(_xlfn.IFS(T82="No balance", "No balance",T82&gt;=0,S82+T82),"Error")</f>
        <v>No balance</v>
      </c>
      <c r="V82" s="31" t="str" cm="1">
        <f t="array" ref="V82">IFERROR(_xlfn.IFS(U82="No Balance", "No balance",Q82-U82&gt;=0,Q82-U82,Q82-U82&lt;0,"No balance"),"Error")</f>
        <v>No balance</v>
      </c>
    </row>
    <row r="83" spans="15:22" x14ac:dyDescent="0.2">
      <c r="O83" s="27">
        <v>7</v>
      </c>
      <c r="P83" s="27">
        <v>78</v>
      </c>
      <c r="Q83" s="28" t="str">
        <f t="shared" si="1"/>
        <v>No balance</v>
      </c>
      <c r="R83" s="29" t="str" cm="1">
        <f t="array" ref="R83">IFERROR(_xlfn.IFS(Q83="No balance","No balance",$H$9&lt;Q83,$H$9,$H$9&gt;Q83,Q83),"Error")</f>
        <v>No balance</v>
      </c>
      <c r="S83" s="29" t="str" cm="1">
        <f t="array" ref="S83">IFERROR((_xlfn.IFS(R83="No balance","No balance",Q83-R83&gt;=0,Q83-R83)),"Error")</f>
        <v>No balance</v>
      </c>
      <c r="T83" s="30" t="str" cm="1">
        <f t="array" ref="T83">IFERROR(_xlfn.IFS(S83="No balance","No balance",S83&gt;0,ROUNDUP(($D$9/12)*Q83,3),S83&lt;=0,"No balance"),"Error")</f>
        <v>No balance</v>
      </c>
      <c r="U83" s="30" t="str" cm="1">
        <f t="array" ref="U83">IFERROR(_xlfn.IFS(T83="No balance", "No balance",T83&gt;=0,S83+T83),"Error")</f>
        <v>No balance</v>
      </c>
      <c r="V83" s="31" t="str" cm="1">
        <f t="array" ref="V83">IFERROR(_xlfn.IFS(U83="No Balance", "No balance",Q83-U83&gt;=0,Q83-U83,Q83-U83&lt;0,"No balance"),"Error")</f>
        <v>No balance</v>
      </c>
    </row>
    <row r="84" spans="15:22" x14ac:dyDescent="0.2">
      <c r="O84" s="27">
        <v>7</v>
      </c>
      <c r="P84" s="27">
        <v>79</v>
      </c>
      <c r="Q84" s="28" t="str">
        <f t="shared" ref="Q84:Q147" si="2">U83</f>
        <v>No balance</v>
      </c>
      <c r="R84" s="29" t="str" cm="1">
        <f t="array" ref="R84">IFERROR(_xlfn.IFS(Q84="No balance","No balance",$H$9&lt;Q84,$H$9,$H$9&gt;Q84,Q84),"Error")</f>
        <v>No balance</v>
      </c>
      <c r="S84" s="29" t="str" cm="1">
        <f t="array" ref="S84">IFERROR((_xlfn.IFS(R84="No balance","No balance",Q84-R84&gt;=0,Q84-R84)),"Error")</f>
        <v>No balance</v>
      </c>
      <c r="T84" s="30" t="str" cm="1">
        <f t="array" ref="T84">IFERROR(_xlfn.IFS(S84="No balance","No balance",S84&gt;0,ROUNDUP(($D$9/12)*Q84,3),S84&lt;=0,"No balance"),"Error")</f>
        <v>No balance</v>
      </c>
      <c r="U84" s="30" t="str" cm="1">
        <f t="array" ref="U84">IFERROR(_xlfn.IFS(T84="No balance", "No balance",T84&gt;=0,S84+T84),"Error")</f>
        <v>No balance</v>
      </c>
      <c r="V84" s="31" t="str" cm="1">
        <f t="array" ref="V84">IFERROR(_xlfn.IFS(U84="No Balance", "No balance",Q84-U84&gt;=0,Q84-U84,Q84-U84&lt;0,"No balance"),"Error")</f>
        <v>No balance</v>
      </c>
    </row>
    <row r="85" spans="15:22" x14ac:dyDescent="0.2">
      <c r="O85" s="27">
        <v>7</v>
      </c>
      <c r="P85" s="27">
        <v>80</v>
      </c>
      <c r="Q85" s="28" t="str">
        <f t="shared" si="2"/>
        <v>No balance</v>
      </c>
      <c r="R85" s="29" t="str" cm="1">
        <f t="array" ref="R85">IFERROR(_xlfn.IFS(Q85="No balance","No balance",$H$9&lt;Q85,$H$9,$H$9&gt;Q85,Q85),"Error")</f>
        <v>No balance</v>
      </c>
      <c r="S85" s="29" t="str" cm="1">
        <f t="array" ref="S85">IFERROR((_xlfn.IFS(R85="No balance","No balance",Q85-R85&gt;=0,Q85-R85)),"Error")</f>
        <v>No balance</v>
      </c>
      <c r="T85" s="30" t="str" cm="1">
        <f t="array" ref="T85">IFERROR(_xlfn.IFS(S85="No balance","No balance",S85&gt;0,ROUNDUP(($D$9/12)*Q85,3),S85&lt;=0,"No balance"),"Error")</f>
        <v>No balance</v>
      </c>
      <c r="U85" s="30" t="str" cm="1">
        <f t="array" ref="U85">IFERROR(_xlfn.IFS(T85="No balance", "No balance",T85&gt;=0,S85+T85),"Error")</f>
        <v>No balance</v>
      </c>
      <c r="V85" s="31" t="str" cm="1">
        <f t="array" ref="V85">IFERROR(_xlfn.IFS(U85="No Balance", "No balance",Q85-U85&gt;=0,Q85-U85,Q85-U85&lt;0,"No balance"),"Error")</f>
        <v>No balance</v>
      </c>
    </row>
    <row r="86" spans="15:22" x14ac:dyDescent="0.2">
      <c r="O86" s="27">
        <v>7</v>
      </c>
      <c r="P86" s="27">
        <v>81</v>
      </c>
      <c r="Q86" s="28" t="str">
        <f t="shared" si="2"/>
        <v>No balance</v>
      </c>
      <c r="R86" s="29" t="str" cm="1">
        <f t="array" ref="R86">IFERROR(_xlfn.IFS(Q86="No balance","No balance",$H$9&lt;Q86,$H$9,$H$9&gt;Q86,Q86),"Error")</f>
        <v>No balance</v>
      </c>
      <c r="S86" s="29" t="str" cm="1">
        <f t="array" ref="S86">IFERROR((_xlfn.IFS(R86="No balance","No balance",Q86-R86&gt;=0,Q86-R86)),"Error")</f>
        <v>No balance</v>
      </c>
      <c r="T86" s="30" t="str" cm="1">
        <f t="array" ref="T86">IFERROR(_xlfn.IFS(S86="No balance","No balance",S86&gt;0,ROUNDUP(($D$9/12)*Q86,3),S86&lt;=0,"No balance"),"Error")</f>
        <v>No balance</v>
      </c>
      <c r="U86" s="30" t="str" cm="1">
        <f t="array" ref="U86">IFERROR(_xlfn.IFS(T86="No balance", "No balance",T86&gt;=0,S86+T86),"Error")</f>
        <v>No balance</v>
      </c>
      <c r="V86" s="31" t="str" cm="1">
        <f t="array" ref="V86">IFERROR(_xlfn.IFS(U86="No Balance", "No balance",Q86-U86&gt;=0,Q86-U86,Q86-U86&lt;0,"No balance"),"Error")</f>
        <v>No balance</v>
      </c>
    </row>
    <row r="87" spans="15:22" x14ac:dyDescent="0.2">
      <c r="O87" s="27">
        <v>7</v>
      </c>
      <c r="P87" s="27">
        <v>82</v>
      </c>
      <c r="Q87" s="28" t="str">
        <f t="shared" si="2"/>
        <v>No balance</v>
      </c>
      <c r="R87" s="29" t="str" cm="1">
        <f t="array" ref="R87">IFERROR(_xlfn.IFS(Q87="No balance","No balance",$H$9&lt;Q87,$H$9,$H$9&gt;Q87,Q87),"Error")</f>
        <v>No balance</v>
      </c>
      <c r="S87" s="29" t="str" cm="1">
        <f t="array" ref="S87">IFERROR((_xlfn.IFS(R87="No balance","No balance",Q87-R87&gt;=0,Q87-R87)),"Error")</f>
        <v>No balance</v>
      </c>
      <c r="T87" s="30" t="str" cm="1">
        <f t="array" ref="T87">IFERROR(_xlfn.IFS(S87="No balance","No balance",S87&gt;0,ROUNDUP(($D$9/12)*Q87,3),S87&lt;=0,"No balance"),"Error")</f>
        <v>No balance</v>
      </c>
      <c r="U87" s="30" t="str" cm="1">
        <f t="array" ref="U87">IFERROR(_xlfn.IFS(T87="No balance", "No balance",T87&gt;=0,S87+T87),"Error")</f>
        <v>No balance</v>
      </c>
      <c r="V87" s="31" t="str" cm="1">
        <f t="array" ref="V87">IFERROR(_xlfn.IFS(U87="No Balance", "No balance",Q87-U87&gt;=0,Q87-U87,Q87-U87&lt;0,"No balance"),"Error")</f>
        <v>No balance</v>
      </c>
    </row>
    <row r="88" spans="15:22" x14ac:dyDescent="0.2">
      <c r="O88" s="27">
        <v>7</v>
      </c>
      <c r="P88" s="27">
        <v>83</v>
      </c>
      <c r="Q88" s="28" t="str">
        <f t="shared" si="2"/>
        <v>No balance</v>
      </c>
      <c r="R88" s="29" t="str" cm="1">
        <f t="array" ref="R88">IFERROR(_xlfn.IFS(Q88="No balance","No balance",$H$9&lt;Q88,$H$9,$H$9&gt;Q88,Q88),"Error")</f>
        <v>No balance</v>
      </c>
      <c r="S88" s="29" t="str" cm="1">
        <f t="array" ref="S88">IFERROR((_xlfn.IFS(R88="No balance","No balance",Q88-R88&gt;=0,Q88-R88)),"Error")</f>
        <v>No balance</v>
      </c>
      <c r="T88" s="30" t="str" cm="1">
        <f t="array" ref="T88">IFERROR(_xlfn.IFS(S88="No balance","No balance",S88&gt;0,ROUNDUP(($D$9/12)*Q88,3),S88&lt;=0,"No balance"),"Error")</f>
        <v>No balance</v>
      </c>
      <c r="U88" s="30" t="str" cm="1">
        <f t="array" ref="U88">IFERROR(_xlfn.IFS(T88="No balance", "No balance",T88&gt;=0,S88+T88),"Error")</f>
        <v>No balance</v>
      </c>
      <c r="V88" s="31" t="str" cm="1">
        <f t="array" ref="V88">IFERROR(_xlfn.IFS(U88="No Balance", "No balance",Q88-U88&gt;=0,Q88-U88,Q88-U88&lt;0,"No balance"),"Error")</f>
        <v>No balance</v>
      </c>
    </row>
    <row r="89" spans="15:22" x14ac:dyDescent="0.2">
      <c r="O89" s="32">
        <v>7</v>
      </c>
      <c r="P89" s="32">
        <v>84</v>
      </c>
      <c r="Q89" s="33" t="str">
        <f t="shared" si="2"/>
        <v>No balance</v>
      </c>
      <c r="R89" s="34" t="str" cm="1">
        <f t="array" ref="R89">IFERROR(_xlfn.IFS(Q89="No balance","No balance",$H$9&lt;Q89,$H$9,$H$9&gt;Q89,Q89),"Error")</f>
        <v>No balance</v>
      </c>
      <c r="S89" s="34" t="str" cm="1">
        <f t="array" ref="S89">IFERROR((_xlfn.IFS(R89="No balance","No balance",Q89-R89&gt;=0,Q89-R89)),"Error")</f>
        <v>No balance</v>
      </c>
      <c r="T89" s="35" t="str" cm="1">
        <f t="array" ref="T89">IFERROR(_xlfn.IFS(S89="No balance","No balance",S89&gt;0,ROUNDUP(($D$9/12)*Q89,3),S89&lt;=0,"No balance"),"Error")</f>
        <v>No balance</v>
      </c>
      <c r="U89" s="35" t="str" cm="1">
        <f t="array" ref="U89">IFERROR(_xlfn.IFS(T89="No balance", "No balance",T89&gt;=0,S89+T89),"Error")</f>
        <v>No balance</v>
      </c>
      <c r="V89" s="36" t="str" cm="1">
        <f t="array" ref="V89">IFERROR(_xlfn.IFS(U89="No Balance", "No balance",Q89-U89&gt;=0,Q89-U89,Q89-U89&lt;0,"No balance"),"Error")</f>
        <v>No balance</v>
      </c>
    </row>
    <row r="90" spans="15:22" x14ac:dyDescent="0.2">
      <c r="O90" s="22">
        <v>8</v>
      </c>
      <c r="P90" s="22">
        <v>85</v>
      </c>
      <c r="Q90" s="23" t="str">
        <f t="shared" si="2"/>
        <v>No balance</v>
      </c>
      <c r="R90" s="24" t="str" cm="1">
        <f t="array" ref="R90">IFERROR(_xlfn.IFS(Q90="No balance","No balance",$H$9&lt;Q90,$H$9,$H$9&gt;Q90,Q90),"Error")</f>
        <v>No balance</v>
      </c>
      <c r="S90" s="24" t="str" cm="1">
        <f t="array" ref="S90">IFERROR((_xlfn.IFS(R90="No balance","No balance",Q90-R90&gt;=0,Q90-R90)),"Error")</f>
        <v>No balance</v>
      </c>
      <c r="T90" s="25" t="str" cm="1">
        <f t="array" ref="T90">IFERROR(_xlfn.IFS(S90="No balance","No balance",S90&gt;0,ROUNDUP(($D$9/12)*Q90,3),S90&lt;=0,"No balance"),"Error")</f>
        <v>No balance</v>
      </c>
      <c r="U90" s="25" t="str" cm="1">
        <f t="array" ref="U90">IFERROR(_xlfn.IFS(T90="No balance", "No balance",T90&gt;=0,S90+T90),"Error")</f>
        <v>No balance</v>
      </c>
      <c r="V90" s="26" t="str" cm="1">
        <f t="array" ref="V90">IFERROR(_xlfn.IFS(U90="No Balance", "No balance",Q90-U90&gt;=0,Q90-U90,Q90-U90&lt;0,"No balance"),"Error")</f>
        <v>No balance</v>
      </c>
    </row>
    <row r="91" spans="15:22" x14ac:dyDescent="0.2">
      <c r="O91" s="27">
        <v>8</v>
      </c>
      <c r="P91" s="27">
        <v>86</v>
      </c>
      <c r="Q91" s="28" t="str">
        <f t="shared" si="2"/>
        <v>No balance</v>
      </c>
      <c r="R91" s="29" t="str" cm="1">
        <f t="array" ref="R91">IFERROR(_xlfn.IFS(Q91="No balance","No balance",$H$9&lt;Q91,$H$9,$H$9&gt;Q91,Q91),"Error")</f>
        <v>No balance</v>
      </c>
      <c r="S91" s="29" t="str" cm="1">
        <f t="array" ref="S91">IFERROR((_xlfn.IFS(R91="No balance","No balance",Q91-R91&gt;=0,Q91-R91)),"Error")</f>
        <v>No balance</v>
      </c>
      <c r="T91" s="30" t="str" cm="1">
        <f t="array" ref="T91">IFERROR(_xlfn.IFS(S91="No balance","No balance",S91&gt;0,ROUNDUP(($D$9/12)*Q91,3),S91&lt;=0,"No balance"),"Error")</f>
        <v>No balance</v>
      </c>
      <c r="U91" s="30" t="str" cm="1">
        <f t="array" ref="U91">IFERROR(_xlfn.IFS(T91="No balance", "No balance",T91&gt;=0,S91+T91),"Error")</f>
        <v>No balance</v>
      </c>
      <c r="V91" s="31" t="str" cm="1">
        <f t="array" ref="V91">IFERROR(_xlfn.IFS(U91="No Balance", "No balance",Q91-U91&gt;=0,Q91-U91,Q91-U91&lt;0,"No balance"),"Error")</f>
        <v>No balance</v>
      </c>
    </row>
    <row r="92" spans="15:22" x14ac:dyDescent="0.2">
      <c r="O92" s="27">
        <v>8</v>
      </c>
      <c r="P92" s="27">
        <v>87</v>
      </c>
      <c r="Q92" s="28" t="str">
        <f t="shared" si="2"/>
        <v>No balance</v>
      </c>
      <c r="R92" s="29" t="str" cm="1">
        <f t="array" ref="R92">IFERROR(_xlfn.IFS(Q92="No balance","No balance",$H$9&lt;Q92,$H$9,$H$9&gt;Q92,Q92),"Error")</f>
        <v>No balance</v>
      </c>
      <c r="S92" s="29" t="str" cm="1">
        <f t="array" ref="S92">IFERROR((_xlfn.IFS(R92="No balance","No balance",Q92-R92&gt;=0,Q92-R92)),"Error")</f>
        <v>No balance</v>
      </c>
      <c r="T92" s="30" t="str" cm="1">
        <f t="array" ref="T92">IFERROR(_xlfn.IFS(S92="No balance","No balance",S92&gt;0,ROUNDUP(($D$9/12)*Q92,3),S92&lt;=0,"No balance"),"Error")</f>
        <v>No balance</v>
      </c>
      <c r="U92" s="30" t="str" cm="1">
        <f t="array" ref="U92">IFERROR(_xlfn.IFS(T92="No balance", "No balance",T92&gt;=0,S92+T92),"Error")</f>
        <v>No balance</v>
      </c>
      <c r="V92" s="31" t="str" cm="1">
        <f t="array" ref="V92">IFERROR(_xlfn.IFS(U92="No Balance", "No balance",Q92-U92&gt;=0,Q92-U92,Q92-U92&lt;0,"No balance"),"Error")</f>
        <v>No balance</v>
      </c>
    </row>
    <row r="93" spans="15:22" x14ac:dyDescent="0.2">
      <c r="O93" s="27">
        <v>8</v>
      </c>
      <c r="P93" s="27">
        <v>88</v>
      </c>
      <c r="Q93" s="28" t="str">
        <f t="shared" si="2"/>
        <v>No balance</v>
      </c>
      <c r="R93" s="29" t="str" cm="1">
        <f t="array" ref="R93">IFERROR(_xlfn.IFS(Q93="No balance","No balance",$H$9&lt;Q93,$H$9,$H$9&gt;Q93,Q93),"Error")</f>
        <v>No balance</v>
      </c>
      <c r="S93" s="29" t="str" cm="1">
        <f t="array" ref="S93">IFERROR((_xlfn.IFS(R93="No balance","No balance",Q93-R93&gt;=0,Q93-R93)),"Error")</f>
        <v>No balance</v>
      </c>
      <c r="T93" s="30" t="str" cm="1">
        <f t="array" ref="T93">IFERROR(_xlfn.IFS(S93="No balance","No balance",S93&gt;0,ROUNDUP(($D$9/12)*Q93,3),S93&lt;=0,"No balance"),"Error")</f>
        <v>No balance</v>
      </c>
      <c r="U93" s="30" t="str" cm="1">
        <f t="array" ref="U93">IFERROR(_xlfn.IFS(T93="No balance", "No balance",T93&gt;=0,S93+T93),"Error")</f>
        <v>No balance</v>
      </c>
      <c r="V93" s="31" t="str" cm="1">
        <f t="array" ref="V93">IFERROR(_xlfn.IFS(U93="No Balance", "No balance",Q93-U93&gt;=0,Q93-U93,Q93-U93&lt;0,"No balance"),"Error")</f>
        <v>No balance</v>
      </c>
    </row>
    <row r="94" spans="15:22" x14ac:dyDescent="0.2">
      <c r="O94" s="27">
        <v>8</v>
      </c>
      <c r="P94" s="27">
        <v>89</v>
      </c>
      <c r="Q94" s="28" t="str">
        <f t="shared" si="2"/>
        <v>No balance</v>
      </c>
      <c r="R94" s="29" t="str" cm="1">
        <f t="array" ref="R94">IFERROR(_xlfn.IFS(Q94="No balance","No balance",$H$9&lt;Q94,$H$9,$H$9&gt;Q94,Q94),"Error")</f>
        <v>No balance</v>
      </c>
      <c r="S94" s="29" t="str" cm="1">
        <f t="array" ref="S94">IFERROR((_xlfn.IFS(R94="No balance","No balance",Q94-R94&gt;=0,Q94-R94)),"Error")</f>
        <v>No balance</v>
      </c>
      <c r="T94" s="30" t="str" cm="1">
        <f t="array" ref="T94">IFERROR(_xlfn.IFS(S94="No balance","No balance",S94&gt;0,ROUNDUP(($D$9/12)*Q94,3),S94&lt;=0,"No balance"),"Error")</f>
        <v>No balance</v>
      </c>
      <c r="U94" s="30" t="str" cm="1">
        <f t="array" ref="U94">IFERROR(_xlfn.IFS(T94="No balance", "No balance",T94&gt;=0,S94+T94),"Error")</f>
        <v>No balance</v>
      </c>
      <c r="V94" s="31" t="str" cm="1">
        <f t="array" ref="V94">IFERROR(_xlfn.IFS(U94="No Balance", "No balance",Q94-U94&gt;=0,Q94-U94,Q94-U94&lt;0,"No balance"),"Error")</f>
        <v>No balance</v>
      </c>
    </row>
    <row r="95" spans="15:22" x14ac:dyDescent="0.2">
      <c r="O95" s="27">
        <v>8</v>
      </c>
      <c r="P95" s="27">
        <v>90</v>
      </c>
      <c r="Q95" s="28" t="str">
        <f t="shared" si="2"/>
        <v>No balance</v>
      </c>
      <c r="R95" s="29" t="str" cm="1">
        <f t="array" ref="R95">IFERROR(_xlfn.IFS(Q95="No balance","No balance",$H$9&lt;Q95,$H$9,$H$9&gt;Q95,Q95),"Error")</f>
        <v>No balance</v>
      </c>
      <c r="S95" s="29" t="str" cm="1">
        <f t="array" ref="S95">IFERROR((_xlfn.IFS(R95="No balance","No balance",Q95-R95&gt;=0,Q95-R95)),"Error")</f>
        <v>No balance</v>
      </c>
      <c r="T95" s="30" t="str" cm="1">
        <f t="array" ref="T95">IFERROR(_xlfn.IFS(S95="No balance","No balance",S95&gt;0,ROUNDUP(($D$9/12)*Q95,3),S95&lt;=0,"No balance"),"Error")</f>
        <v>No balance</v>
      </c>
      <c r="U95" s="30" t="str" cm="1">
        <f t="array" ref="U95">IFERROR(_xlfn.IFS(T95="No balance", "No balance",T95&gt;=0,S95+T95),"Error")</f>
        <v>No balance</v>
      </c>
      <c r="V95" s="31" t="str" cm="1">
        <f t="array" ref="V95">IFERROR(_xlfn.IFS(U95="No Balance", "No balance",Q95-U95&gt;=0,Q95-U95,Q95-U95&lt;0,"No balance"),"Error")</f>
        <v>No balance</v>
      </c>
    </row>
    <row r="96" spans="15:22" x14ac:dyDescent="0.2">
      <c r="O96" s="27">
        <v>8</v>
      </c>
      <c r="P96" s="27">
        <v>91</v>
      </c>
      <c r="Q96" s="28" t="str">
        <f t="shared" si="2"/>
        <v>No balance</v>
      </c>
      <c r="R96" s="29" t="str" cm="1">
        <f t="array" ref="R96">IFERROR(_xlfn.IFS(Q96="No balance","No balance",$H$9&lt;Q96,$H$9,$H$9&gt;Q96,Q96),"Error")</f>
        <v>No balance</v>
      </c>
      <c r="S96" s="29" t="str" cm="1">
        <f t="array" ref="S96">IFERROR((_xlfn.IFS(R96="No balance","No balance",Q96-R96&gt;=0,Q96-R96)),"Error")</f>
        <v>No balance</v>
      </c>
      <c r="T96" s="30" t="str" cm="1">
        <f t="array" ref="T96">IFERROR(_xlfn.IFS(S96="No balance","No balance",S96&gt;0,ROUNDUP(($D$9/12)*Q96,3),S96&lt;=0,"No balance"),"Error")</f>
        <v>No balance</v>
      </c>
      <c r="U96" s="30" t="str" cm="1">
        <f t="array" ref="U96">IFERROR(_xlfn.IFS(T96="No balance", "No balance",T96&gt;=0,S96+T96),"Error")</f>
        <v>No balance</v>
      </c>
      <c r="V96" s="31" t="str" cm="1">
        <f t="array" ref="V96">IFERROR(_xlfn.IFS(U96="No Balance", "No balance",Q96-U96&gt;=0,Q96-U96,Q96-U96&lt;0,"No balance"),"Error")</f>
        <v>No balance</v>
      </c>
    </row>
    <row r="97" spans="15:22" x14ac:dyDescent="0.2">
      <c r="O97" s="27">
        <v>8</v>
      </c>
      <c r="P97" s="27">
        <v>92</v>
      </c>
      <c r="Q97" s="28" t="str">
        <f t="shared" si="2"/>
        <v>No balance</v>
      </c>
      <c r="R97" s="29" t="str" cm="1">
        <f t="array" ref="R97">IFERROR(_xlfn.IFS(Q97="No balance","No balance",$H$9&lt;Q97,$H$9,$H$9&gt;Q97,Q97),"Error")</f>
        <v>No balance</v>
      </c>
      <c r="S97" s="29" t="str" cm="1">
        <f t="array" ref="S97">IFERROR((_xlfn.IFS(R97="No balance","No balance",Q97-R97&gt;=0,Q97-R97)),"Error")</f>
        <v>No balance</v>
      </c>
      <c r="T97" s="30" t="str" cm="1">
        <f t="array" ref="T97">IFERROR(_xlfn.IFS(S97="No balance","No balance",S97&gt;0,ROUNDUP(($D$9/12)*Q97,3),S97&lt;=0,"No balance"),"Error")</f>
        <v>No balance</v>
      </c>
      <c r="U97" s="30" t="str" cm="1">
        <f t="array" ref="U97">IFERROR(_xlfn.IFS(T97="No balance", "No balance",T97&gt;=0,S97+T97),"Error")</f>
        <v>No balance</v>
      </c>
      <c r="V97" s="31" t="str" cm="1">
        <f t="array" ref="V97">IFERROR(_xlfn.IFS(U97="No Balance", "No balance",Q97-U97&gt;=0,Q97-U97,Q97-U97&lt;0,"No balance"),"Error")</f>
        <v>No balance</v>
      </c>
    </row>
    <row r="98" spans="15:22" x14ac:dyDescent="0.2">
      <c r="O98" s="27">
        <v>8</v>
      </c>
      <c r="P98" s="27">
        <v>93</v>
      </c>
      <c r="Q98" s="28" t="str">
        <f t="shared" si="2"/>
        <v>No balance</v>
      </c>
      <c r="R98" s="29" t="str" cm="1">
        <f t="array" ref="R98">IFERROR(_xlfn.IFS(Q98="No balance","No balance",$H$9&lt;Q98,$H$9,$H$9&gt;Q98,Q98),"Error")</f>
        <v>No balance</v>
      </c>
      <c r="S98" s="29" t="str" cm="1">
        <f t="array" ref="S98">IFERROR((_xlfn.IFS(R98="No balance","No balance",Q98-R98&gt;=0,Q98-R98)),"Error")</f>
        <v>No balance</v>
      </c>
      <c r="T98" s="30" t="str" cm="1">
        <f t="array" ref="T98">IFERROR(_xlfn.IFS(S98="No balance","No balance",S98&gt;0,ROUNDUP(($D$9/12)*Q98,3),S98&lt;=0,"No balance"),"Error")</f>
        <v>No balance</v>
      </c>
      <c r="U98" s="30" t="str" cm="1">
        <f t="array" ref="U98">IFERROR(_xlfn.IFS(T98="No balance", "No balance",T98&gt;=0,S98+T98),"Error")</f>
        <v>No balance</v>
      </c>
      <c r="V98" s="31" t="str" cm="1">
        <f t="array" ref="V98">IFERROR(_xlfn.IFS(U98="No Balance", "No balance",Q98-U98&gt;=0,Q98-U98,Q98-U98&lt;0,"No balance"),"Error")</f>
        <v>No balance</v>
      </c>
    </row>
    <row r="99" spans="15:22" x14ac:dyDescent="0.2">
      <c r="O99" s="27">
        <v>8</v>
      </c>
      <c r="P99" s="27">
        <v>94</v>
      </c>
      <c r="Q99" s="28" t="str">
        <f t="shared" si="2"/>
        <v>No balance</v>
      </c>
      <c r="R99" s="29" t="str" cm="1">
        <f t="array" ref="R99">IFERROR(_xlfn.IFS(Q99="No balance","No balance",$H$9&lt;Q99,$H$9,$H$9&gt;Q99,Q99),"Error")</f>
        <v>No balance</v>
      </c>
      <c r="S99" s="29" t="str" cm="1">
        <f t="array" ref="S99">IFERROR((_xlfn.IFS(R99="No balance","No balance",Q99-R99&gt;=0,Q99-R99)),"Error")</f>
        <v>No balance</v>
      </c>
      <c r="T99" s="30" t="str" cm="1">
        <f t="array" ref="T99">IFERROR(_xlfn.IFS(S99="No balance","No balance",S99&gt;0,ROUNDUP(($D$9/12)*Q99,3),S99&lt;=0,"No balance"),"Error")</f>
        <v>No balance</v>
      </c>
      <c r="U99" s="30" t="str" cm="1">
        <f t="array" ref="U99">IFERROR(_xlfn.IFS(T99="No balance", "No balance",T99&gt;=0,S99+T99),"Error")</f>
        <v>No balance</v>
      </c>
      <c r="V99" s="31" t="str" cm="1">
        <f t="array" ref="V99">IFERROR(_xlfn.IFS(U99="No Balance", "No balance",Q99-U99&gt;=0,Q99-U99,Q99-U99&lt;0,"No balance"),"Error")</f>
        <v>No balance</v>
      </c>
    </row>
    <row r="100" spans="15:22" x14ac:dyDescent="0.2">
      <c r="O100" s="27">
        <v>8</v>
      </c>
      <c r="P100" s="27">
        <v>95</v>
      </c>
      <c r="Q100" s="28" t="str">
        <f t="shared" si="2"/>
        <v>No balance</v>
      </c>
      <c r="R100" s="29" t="str" cm="1">
        <f t="array" ref="R100">IFERROR(_xlfn.IFS(Q100="No balance","No balance",$H$9&lt;Q100,$H$9,$H$9&gt;Q100,Q100),"Error")</f>
        <v>No balance</v>
      </c>
      <c r="S100" s="29" t="str" cm="1">
        <f t="array" ref="S100">IFERROR((_xlfn.IFS(R100="No balance","No balance",Q100-R100&gt;=0,Q100-R100)),"Error")</f>
        <v>No balance</v>
      </c>
      <c r="T100" s="30" t="str" cm="1">
        <f t="array" ref="T100">IFERROR(_xlfn.IFS(S100="No balance","No balance",S100&gt;0,ROUNDUP(($D$9/12)*Q100,3),S100&lt;=0,"No balance"),"Error")</f>
        <v>No balance</v>
      </c>
      <c r="U100" s="30" t="str" cm="1">
        <f t="array" ref="U100">IFERROR(_xlfn.IFS(T100="No balance", "No balance",T100&gt;=0,S100+T100),"Error")</f>
        <v>No balance</v>
      </c>
      <c r="V100" s="31" t="str" cm="1">
        <f t="array" ref="V100">IFERROR(_xlfn.IFS(U100="No Balance", "No balance",Q100-U100&gt;=0,Q100-U100,Q100-U100&lt;0,"No balance"),"Error")</f>
        <v>No balance</v>
      </c>
    </row>
    <row r="101" spans="15:22" x14ac:dyDescent="0.2">
      <c r="O101" s="32">
        <v>8</v>
      </c>
      <c r="P101" s="32">
        <v>96</v>
      </c>
      <c r="Q101" s="33" t="str">
        <f t="shared" si="2"/>
        <v>No balance</v>
      </c>
      <c r="R101" s="34" t="str" cm="1">
        <f t="array" ref="R101">IFERROR(_xlfn.IFS(Q101="No balance","No balance",$H$9&lt;Q101,$H$9,$H$9&gt;Q101,Q101),"Error")</f>
        <v>No balance</v>
      </c>
      <c r="S101" s="34" t="str" cm="1">
        <f t="array" ref="S101">IFERROR((_xlfn.IFS(R101="No balance","No balance",Q101-R101&gt;=0,Q101-R101)),"Error")</f>
        <v>No balance</v>
      </c>
      <c r="T101" s="35" t="str" cm="1">
        <f t="array" ref="T101">IFERROR(_xlfn.IFS(S101="No balance","No balance",S101&gt;0,ROUNDUP(($D$9/12)*Q101,3),S101&lt;=0,"No balance"),"Error")</f>
        <v>No balance</v>
      </c>
      <c r="U101" s="35" t="str" cm="1">
        <f t="array" ref="U101">IFERROR(_xlfn.IFS(T101="No balance", "No balance",T101&gt;=0,S101+T101),"Error")</f>
        <v>No balance</v>
      </c>
      <c r="V101" s="36" t="str" cm="1">
        <f t="array" ref="V101">IFERROR(_xlfn.IFS(U101="No Balance", "No balance",Q101-U101&gt;=0,Q101-U101,Q101-U101&lt;0,"No balance"),"Error")</f>
        <v>No balance</v>
      </c>
    </row>
    <row r="102" spans="15:22" x14ac:dyDescent="0.2">
      <c r="O102" s="22">
        <v>9</v>
      </c>
      <c r="P102" s="22">
        <v>97</v>
      </c>
      <c r="Q102" s="23" t="str">
        <f t="shared" si="2"/>
        <v>No balance</v>
      </c>
      <c r="R102" s="24" t="str" cm="1">
        <f t="array" ref="R102">IFERROR(_xlfn.IFS(Q102="No balance","No balance",$H$9&lt;Q102,$H$9,$H$9&gt;Q102,Q102),"Error")</f>
        <v>No balance</v>
      </c>
      <c r="S102" s="24" t="str" cm="1">
        <f t="array" ref="S102">IFERROR((_xlfn.IFS(R102="No balance","No balance",Q102-R102&gt;=0,Q102-R102)),"Error")</f>
        <v>No balance</v>
      </c>
      <c r="T102" s="25" t="str" cm="1">
        <f t="array" ref="T102">IFERROR(_xlfn.IFS(S102="No balance","No balance",S102&gt;0,ROUNDUP(($D$9/12)*Q102,3),S102&lt;=0,"No balance"),"Error")</f>
        <v>No balance</v>
      </c>
      <c r="U102" s="25" t="str" cm="1">
        <f t="array" ref="U102">IFERROR(_xlfn.IFS(T102="No balance", "No balance",T102&gt;=0,S102+T102),"Error")</f>
        <v>No balance</v>
      </c>
      <c r="V102" s="26" t="str" cm="1">
        <f t="array" ref="V102">IFERROR(_xlfn.IFS(U102="No Balance", "No balance",Q102-U102&gt;=0,Q102-U102,Q102-U102&lt;0,"No balance"),"Error")</f>
        <v>No balance</v>
      </c>
    </row>
    <row r="103" spans="15:22" x14ac:dyDescent="0.2">
      <c r="O103" s="27">
        <v>9</v>
      </c>
      <c r="P103" s="27">
        <v>98</v>
      </c>
      <c r="Q103" s="28" t="str">
        <f t="shared" si="2"/>
        <v>No balance</v>
      </c>
      <c r="R103" s="29" t="str" cm="1">
        <f t="array" ref="R103">IFERROR(_xlfn.IFS(Q103="No balance","No balance",$H$9&lt;Q103,$H$9,$H$9&gt;Q103,Q103),"Error")</f>
        <v>No balance</v>
      </c>
      <c r="S103" s="29" t="str" cm="1">
        <f t="array" ref="S103">IFERROR((_xlfn.IFS(R103="No balance","No balance",Q103-R103&gt;=0,Q103-R103)),"Error")</f>
        <v>No balance</v>
      </c>
      <c r="T103" s="30" t="str" cm="1">
        <f t="array" ref="T103">IFERROR(_xlfn.IFS(S103="No balance","No balance",S103&gt;0,ROUNDUP(($D$9/12)*Q103,3),S103&lt;=0,"No balance"),"Error")</f>
        <v>No balance</v>
      </c>
      <c r="U103" s="30" t="str" cm="1">
        <f t="array" ref="U103">IFERROR(_xlfn.IFS(T103="No balance", "No balance",T103&gt;=0,S103+T103),"Error")</f>
        <v>No balance</v>
      </c>
      <c r="V103" s="31" t="str" cm="1">
        <f t="array" ref="V103">IFERROR(_xlfn.IFS(U103="No Balance", "No balance",Q103-U103&gt;=0,Q103-U103,Q103-U103&lt;0,"No balance"),"Error")</f>
        <v>No balance</v>
      </c>
    </row>
    <row r="104" spans="15:22" x14ac:dyDescent="0.2">
      <c r="O104" s="27">
        <v>9</v>
      </c>
      <c r="P104" s="27">
        <v>99</v>
      </c>
      <c r="Q104" s="28" t="str">
        <f t="shared" si="2"/>
        <v>No balance</v>
      </c>
      <c r="R104" s="29" t="str" cm="1">
        <f t="array" ref="R104">IFERROR(_xlfn.IFS(Q104="No balance","No balance",$H$9&lt;Q104,$H$9,$H$9&gt;Q104,Q104),"Error")</f>
        <v>No balance</v>
      </c>
      <c r="S104" s="29" t="str" cm="1">
        <f t="array" ref="S104">IFERROR((_xlfn.IFS(R104="No balance","No balance",Q104-R104&gt;=0,Q104-R104)),"Error")</f>
        <v>No balance</v>
      </c>
      <c r="T104" s="30" t="str" cm="1">
        <f t="array" ref="T104">IFERROR(_xlfn.IFS(S104="No balance","No balance",S104&gt;0,ROUNDUP(($D$9/12)*Q104,3),S104&lt;=0,"No balance"),"Error")</f>
        <v>No balance</v>
      </c>
      <c r="U104" s="30" t="str" cm="1">
        <f t="array" ref="U104">IFERROR(_xlfn.IFS(T104="No balance", "No balance",T104&gt;=0,S104+T104),"Error")</f>
        <v>No balance</v>
      </c>
      <c r="V104" s="31" t="str" cm="1">
        <f t="array" ref="V104">IFERROR(_xlfn.IFS(U104="No Balance", "No balance",Q104-U104&gt;=0,Q104-U104,Q104-U104&lt;0,"No balance"),"Error")</f>
        <v>No balance</v>
      </c>
    </row>
    <row r="105" spans="15:22" x14ac:dyDescent="0.2">
      <c r="O105" s="27">
        <v>9</v>
      </c>
      <c r="P105" s="27">
        <v>100</v>
      </c>
      <c r="Q105" s="28" t="str">
        <f t="shared" si="2"/>
        <v>No balance</v>
      </c>
      <c r="R105" s="29" t="str" cm="1">
        <f t="array" ref="R105">IFERROR(_xlfn.IFS(Q105="No balance","No balance",$H$9&lt;Q105,$H$9,$H$9&gt;Q105,Q105),"Error")</f>
        <v>No balance</v>
      </c>
      <c r="S105" s="29" t="str" cm="1">
        <f t="array" ref="S105">IFERROR((_xlfn.IFS(R105="No balance","No balance",Q105-R105&gt;=0,Q105-R105)),"Error")</f>
        <v>No balance</v>
      </c>
      <c r="T105" s="30" t="str" cm="1">
        <f t="array" ref="T105">IFERROR(_xlfn.IFS(S105="No balance","No balance",S105&gt;0,ROUNDUP(($D$9/12)*Q105,3),S105&lt;=0,"No balance"),"Error")</f>
        <v>No balance</v>
      </c>
      <c r="U105" s="30" t="str" cm="1">
        <f t="array" ref="U105">IFERROR(_xlfn.IFS(T105="No balance", "No balance",T105&gt;=0,S105+T105),"Error")</f>
        <v>No balance</v>
      </c>
      <c r="V105" s="31" t="str" cm="1">
        <f t="array" ref="V105">IFERROR(_xlfn.IFS(U105="No Balance", "No balance",Q105-U105&gt;=0,Q105-U105,Q105-U105&lt;0,"No balance"),"Error")</f>
        <v>No balance</v>
      </c>
    </row>
    <row r="106" spans="15:22" x14ac:dyDescent="0.2">
      <c r="O106" s="27">
        <v>9</v>
      </c>
      <c r="P106" s="27">
        <v>101</v>
      </c>
      <c r="Q106" s="28" t="str">
        <f t="shared" si="2"/>
        <v>No balance</v>
      </c>
      <c r="R106" s="29" t="str" cm="1">
        <f t="array" ref="R106">IFERROR(_xlfn.IFS(Q106="No balance","No balance",$H$9&lt;Q106,$H$9,$H$9&gt;Q106,Q106),"Error")</f>
        <v>No balance</v>
      </c>
      <c r="S106" s="29" t="str" cm="1">
        <f t="array" ref="S106">IFERROR((_xlfn.IFS(R106="No balance","No balance",Q106-R106&gt;=0,Q106-R106)),"Error")</f>
        <v>No balance</v>
      </c>
      <c r="T106" s="30" t="str" cm="1">
        <f t="array" ref="T106">IFERROR(_xlfn.IFS(S106="No balance","No balance",S106&gt;0,ROUNDUP(($D$9/12)*Q106,3),S106&lt;=0,"No balance"),"Error")</f>
        <v>No balance</v>
      </c>
      <c r="U106" s="30" t="str" cm="1">
        <f t="array" ref="U106">IFERROR(_xlfn.IFS(T106="No balance", "No balance",T106&gt;=0,S106+T106),"Error")</f>
        <v>No balance</v>
      </c>
      <c r="V106" s="31" t="str" cm="1">
        <f t="array" ref="V106">IFERROR(_xlfn.IFS(U106="No Balance", "No balance",Q106-U106&gt;=0,Q106-U106,Q106-U106&lt;0,"No balance"),"Error")</f>
        <v>No balance</v>
      </c>
    </row>
    <row r="107" spans="15:22" x14ac:dyDescent="0.2">
      <c r="O107" s="27">
        <v>9</v>
      </c>
      <c r="P107" s="27">
        <v>102</v>
      </c>
      <c r="Q107" s="28" t="str">
        <f t="shared" si="2"/>
        <v>No balance</v>
      </c>
      <c r="R107" s="29" t="str" cm="1">
        <f t="array" ref="R107">IFERROR(_xlfn.IFS(Q107="No balance","No balance",$H$9&lt;Q107,$H$9,$H$9&gt;Q107,Q107),"Error")</f>
        <v>No balance</v>
      </c>
      <c r="S107" s="29" t="str" cm="1">
        <f t="array" ref="S107">IFERROR((_xlfn.IFS(R107="No balance","No balance",Q107-R107&gt;=0,Q107-R107)),"Error")</f>
        <v>No balance</v>
      </c>
      <c r="T107" s="30" t="str" cm="1">
        <f t="array" ref="T107">IFERROR(_xlfn.IFS(S107="No balance","No balance",S107&gt;0,ROUNDUP(($D$9/12)*Q107,3),S107&lt;=0,"No balance"),"Error")</f>
        <v>No balance</v>
      </c>
      <c r="U107" s="30" t="str" cm="1">
        <f t="array" ref="U107">IFERROR(_xlfn.IFS(T107="No balance", "No balance",T107&gt;=0,S107+T107),"Error")</f>
        <v>No balance</v>
      </c>
      <c r="V107" s="31" t="str" cm="1">
        <f t="array" ref="V107">IFERROR(_xlfn.IFS(U107="No Balance", "No balance",Q107-U107&gt;=0,Q107-U107,Q107-U107&lt;0,"No balance"),"Error")</f>
        <v>No balance</v>
      </c>
    </row>
    <row r="108" spans="15:22" x14ac:dyDescent="0.2">
      <c r="O108" s="27">
        <v>9</v>
      </c>
      <c r="P108" s="27">
        <v>103</v>
      </c>
      <c r="Q108" s="28" t="str">
        <f t="shared" si="2"/>
        <v>No balance</v>
      </c>
      <c r="R108" s="29" t="str" cm="1">
        <f t="array" ref="R108">IFERROR(_xlfn.IFS(Q108="No balance","No balance",$H$9&lt;Q108,$H$9,$H$9&gt;Q108,Q108),"Error")</f>
        <v>No balance</v>
      </c>
      <c r="S108" s="29" t="str" cm="1">
        <f t="array" ref="S108">IFERROR((_xlfn.IFS(R108="No balance","No balance",Q108-R108&gt;=0,Q108-R108)),"Error")</f>
        <v>No balance</v>
      </c>
      <c r="T108" s="30" t="str" cm="1">
        <f t="array" ref="T108">IFERROR(_xlfn.IFS(S108="No balance","No balance",S108&gt;0,ROUNDUP(($D$9/12)*Q108,3),S108&lt;=0,"No balance"),"Error")</f>
        <v>No balance</v>
      </c>
      <c r="U108" s="30" t="str" cm="1">
        <f t="array" ref="U108">IFERROR(_xlfn.IFS(T108="No balance", "No balance",T108&gt;=0,S108+T108),"Error")</f>
        <v>No balance</v>
      </c>
      <c r="V108" s="31" t="str" cm="1">
        <f t="array" ref="V108">IFERROR(_xlfn.IFS(U108="No Balance", "No balance",Q108-U108&gt;=0,Q108-U108,Q108-U108&lt;0,"No balance"),"Error")</f>
        <v>No balance</v>
      </c>
    </row>
    <row r="109" spans="15:22" x14ac:dyDescent="0.2">
      <c r="O109" s="27">
        <v>9</v>
      </c>
      <c r="P109" s="27">
        <v>104</v>
      </c>
      <c r="Q109" s="28" t="str">
        <f t="shared" si="2"/>
        <v>No balance</v>
      </c>
      <c r="R109" s="29" t="str" cm="1">
        <f t="array" ref="R109">IFERROR(_xlfn.IFS(Q109="No balance","No balance",$H$9&lt;Q109,$H$9,$H$9&gt;Q109,Q109),"Error")</f>
        <v>No balance</v>
      </c>
      <c r="S109" s="29" t="str" cm="1">
        <f t="array" ref="S109">IFERROR((_xlfn.IFS(R109="No balance","No balance",Q109-R109&gt;=0,Q109-R109)),"Error")</f>
        <v>No balance</v>
      </c>
      <c r="T109" s="30" t="str" cm="1">
        <f t="array" ref="T109">IFERROR(_xlfn.IFS(S109="No balance","No balance",S109&gt;0,ROUNDUP(($D$9/12)*Q109,3),S109&lt;=0,"No balance"),"Error")</f>
        <v>No balance</v>
      </c>
      <c r="U109" s="30" t="str" cm="1">
        <f t="array" ref="U109">IFERROR(_xlfn.IFS(T109="No balance", "No balance",T109&gt;=0,S109+T109),"Error")</f>
        <v>No balance</v>
      </c>
      <c r="V109" s="31" t="str" cm="1">
        <f t="array" ref="V109">IFERROR(_xlfn.IFS(U109="No Balance", "No balance",Q109-U109&gt;=0,Q109-U109,Q109-U109&lt;0,"No balance"),"Error")</f>
        <v>No balance</v>
      </c>
    </row>
    <row r="110" spans="15:22" x14ac:dyDescent="0.2">
      <c r="O110" s="27">
        <v>9</v>
      </c>
      <c r="P110" s="27">
        <v>105</v>
      </c>
      <c r="Q110" s="28" t="str">
        <f t="shared" si="2"/>
        <v>No balance</v>
      </c>
      <c r="R110" s="29" t="str" cm="1">
        <f t="array" ref="R110">IFERROR(_xlfn.IFS(Q110="No balance","No balance",$H$9&lt;Q110,$H$9,$H$9&gt;Q110,Q110),"Error")</f>
        <v>No balance</v>
      </c>
      <c r="S110" s="29" t="str" cm="1">
        <f t="array" ref="S110">IFERROR((_xlfn.IFS(R110="No balance","No balance",Q110-R110&gt;=0,Q110-R110)),"Error")</f>
        <v>No balance</v>
      </c>
      <c r="T110" s="30" t="str" cm="1">
        <f t="array" ref="T110">IFERROR(_xlfn.IFS(S110="No balance","No balance",S110&gt;0,ROUNDUP(($D$9/12)*Q110,3),S110&lt;=0,"No balance"),"Error")</f>
        <v>No balance</v>
      </c>
      <c r="U110" s="30" t="str" cm="1">
        <f t="array" ref="U110">IFERROR(_xlfn.IFS(T110="No balance", "No balance",T110&gt;=0,S110+T110),"Error")</f>
        <v>No balance</v>
      </c>
      <c r="V110" s="31" t="str" cm="1">
        <f t="array" ref="V110">IFERROR(_xlfn.IFS(U110="No Balance", "No balance",Q110-U110&gt;=0,Q110-U110,Q110-U110&lt;0,"No balance"),"Error")</f>
        <v>No balance</v>
      </c>
    </row>
    <row r="111" spans="15:22" x14ac:dyDescent="0.2">
      <c r="O111" s="27">
        <v>9</v>
      </c>
      <c r="P111" s="27">
        <v>106</v>
      </c>
      <c r="Q111" s="28" t="str">
        <f t="shared" si="2"/>
        <v>No balance</v>
      </c>
      <c r="R111" s="29" t="str" cm="1">
        <f t="array" ref="R111">IFERROR(_xlfn.IFS(Q111="No balance","No balance",$H$9&lt;Q111,$H$9,$H$9&gt;Q111,Q111),"Error")</f>
        <v>No balance</v>
      </c>
      <c r="S111" s="29" t="str" cm="1">
        <f t="array" ref="S111">IFERROR((_xlfn.IFS(R111="No balance","No balance",Q111-R111&gt;=0,Q111-R111)),"Error")</f>
        <v>No balance</v>
      </c>
      <c r="T111" s="30" t="str" cm="1">
        <f t="array" ref="T111">IFERROR(_xlfn.IFS(S111="No balance","No balance",S111&gt;0,ROUNDUP(($D$9/12)*Q111,3),S111&lt;=0,"No balance"),"Error")</f>
        <v>No balance</v>
      </c>
      <c r="U111" s="30" t="str" cm="1">
        <f t="array" ref="U111">IFERROR(_xlfn.IFS(T111="No balance", "No balance",T111&gt;=0,S111+T111),"Error")</f>
        <v>No balance</v>
      </c>
      <c r="V111" s="31" t="str" cm="1">
        <f t="array" ref="V111">IFERROR(_xlfn.IFS(U111="No Balance", "No balance",Q111-U111&gt;=0,Q111-U111,Q111-U111&lt;0,"No balance"),"Error")</f>
        <v>No balance</v>
      </c>
    </row>
    <row r="112" spans="15:22" x14ac:dyDescent="0.2">
      <c r="O112" s="27">
        <v>9</v>
      </c>
      <c r="P112" s="27">
        <v>107</v>
      </c>
      <c r="Q112" s="28" t="str">
        <f t="shared" si="2"/>
        <v>No balance</v>
      </c>
      <c r="R112" s="29" t="str" cm="1">
        <f t="array" ref="R112">IFERROR(_xlfn.IFS(Q112="No balance","No balance",$H$9&lt;Q112,$H$9,$H$9&gt;Q112,Q112),"Error")</f>
        <v>No balance</v>
      </c>
      <c r="S112" s="29" t="str" cm="1">
        <f t="array" ref="S112">IFERROR((_xlfn.IFS(R112="No balance","No balance",Q112-R112&gt;=0,Q112-R112)),"Error")</f>
        <v>No balance</v>
      </c>
      <c r="T112" s="30" t="str" cm="1">
        <f t="array" ref="T112">IFERROR(_xlfn.IFS(S112="No balance","No balance",S112&gt;0,ROUNDUP(($D$9/12)*Q112,3),S112&lt;=0,"No balance"),"Error")</f>
        <v>No balance</v>
      </c>
      <c r="U112" s="30" t="str" cm="1">
        <f t="array" ref="U112">IFERROR(_xlfn.IFS(T112="No balance", "No balance",T112&gt;=0,S112+T112),"Error")</f>
        <v>No balance</v>
      </c>
      <c r="V112" s="31" t="str" cm="1">
        <f t="array" ref="V112">IFERROR(_xlfn.IFS(U112="No Balance", "No balance",Q112-U112&gt;=0,Q112-U112,Q112-U112&lt;0,"No balance"),"Error")</f>
        <v>No balance</v>
      </c>
    </row>
    <row r="113" spans="15:22" x14ac:dyDescent="0.2">
      <c r="O113" s="32">
        <v>9</v>
      </c>
      <c r="P113" s="32">
        <v>108</v>
      </c>
      <c r="Q113" s="33" t="str">
        <f t="shared" si="2"/>
        <v>No balance</v>
      </c>
      <c r="R113" s="34" t="str" cm="1">
        <f t="array" ref="R113">IFERROR(_xlfn.IFS(Q113="No balance","No balance",$H$9&lt;Q113,$H$9,$H$9&gt;Q113,Q113),"Error")</f>
        <v>No balance</v>
      </c>
      <c r="S113" s="34" t="str" cm="1">
        <f t="array" ref="S113">IFERROR((_xlfn.IFS(R113="No balance","No balance",Q113-R113&gt;=0,Q113-R113)),"Error")</f>
        <v>No balance</v>
      </c>
      <c r="T113" s="35" t="str" cm="1">
        <f t="array" ref="T113">IFERROR(_xlfn.IFS(S113="No balance","No balance",S113&gt;0,ROUNDUP(($D$9/12)*Q113,3),S113&lt;=0,"No balance"),"Error")</f>
        <v>No balance</v>
      </c>
      <c r="U113" s="35" t="str" cm="1">
        <f t="array" ref="U113">IFERROR(_xlfn.IFS(T113="No balance", "No balance",T113&gt;=0,S113+T113),"Error")</f>
        <v>No balance</v>
      </c>
      <c r="V113" s="36" t="str" cm="1">
        <f t="array" ref="V113">IFERROR(_xlfn.IFS(U113="No Balance", "No balance",Q113-U113&gt;=0,Q113-U113,Q113-U113&lt;0,"No balance"),"Error")</f>
        <v>No balance</v>
      </c>
    </row>
    <row r="114" spans="15:22" x14ac:dyDescent="0.2">
      <c r="O114" s="22">
        <v>10</v>
      </c>
      <c r="P114" s="22">
        <v>109</v>
      </c>
      <c r="Q114" s="23" t="str">
        <f t="shared" si="2"/>
        <v>No balance</v>
      </c>
      <c r="R114" s="24" t="str" cm="1">
        <f t="array" ref="R114">IFERROR(_xlfn.IFS(Q114="No balance","No balance",$H$9&lt;Q114,$H$9,$H$9&gt;Q114,Q114),"Error")</f>
        <v>No balance</v>
      </c>
      <c r="S114" s="24" t="str" cm="1">
        <f t="array" ref="S114">IFERROR((_xlfn.IFS(R114="No balance","No balance",Q114-R114&gt;=0,Q114-R114)),"Error")</f>
        <v>No balance</v>
      </c>
      <c r="T114" s="25" t="str" cm="1">
        <f t="array" ref="T114">IFERROR(_xlfn.IFS(S114="No balance","No balance",S114&gt;0,ROUNDUP(($D$9/12)*Q114,3),S114&lt;=0,"No balance"),"Error")</f>
        <v>No balance</v>
      </c>
      <c r="U114" s="25" t="str" cm="1">
        <f t="array" ref="U114">IFERROR(_xlfn.IFS(T114="No balance", "No balance",T114&gt;=0,S114+T114),"Error")</f>
        <v>No balance</v>
      </c>
      <c r="V114" s="26" t="str" cm="1">
        <f t="array" ref="V114">IFERROR(_xlfn.IFS(U114="No Balance", "No balance",Q114-U114&gt;=0,Q114-U114,Q114-U114&lt;0,"No balance"),"Error")</f>
        <v>No balance</v>
      </c>
    </row>
    <row r="115" spans="15:22" x14ac:dyDescent="0.2">
      <c r="O115" s="27">
        <v>10</v>
      </c>
      <c r="P115" s="27">
        <v>110</v>
      </c>
      <c r="Q115" s="28" t="str">
        <f t="shared" si="2"/>
        <v>No balance</v>
      </c>
      <c r="R115" s="29" t="str" cm="1">
        <f t="array" ref="R115">IFERROR(_xlfn.IFS(Q115="No balance","No balance",$H$9&lt;Q115,$H$9,$H$9&gt;Q115,Q115),"Error")</f>
        <v>No balance</v>
      </c>
      <c r="S115" s="29" t="str" cm="1">
        <f t="array" ref="S115">IFERROR((_xlfn.IFS(R115="No balance","No balance",Q115-R115&gt;=0,Q115-R115)),"Error")</f>
        <v>No balance</v>
      </c>
      <c r="T115" s="30" t="str" cm="1">
        <f t="array" ref="T115">IFERROR(_xlfn.IFS(S115="No balance","No balance",S115&gt;0,ROUNDUP(($D$9/12)*Q115,3),S115&lt;=0,"No balance"),"Error")</f>
        <v>No balance</v>
      </c>
      <c r="U115" s="30" t="str" cm="1">
        <f t="array" ref="U115">IFERROR(_xlfn.IFS(T115="No balance", "No balance",T115&gt;=0,S115+T115),"Error")</f>
        <v>No balance</v>
      </c>
      <c r="V115" s="31" t="str" cm="1">
        <f t="array" ref="V115">IFERROR(_xlfn.IFS(U115="No Balance", "No balance",Q115-U115&gt;=0,Q115-U115,Q115-U115&lt;0,"No balance"),"Error")</f>
        <v>No balance</v>
      </c>
    </row>
    <row r="116" spans="15:22" x14ac:dyDescent="0.2">
      <c r="O116" s="27">
        <v>10</v>
      </c>
      <c r="P116" s="27">
        <v>111</v>
      </c>
      <c r="Q116" s="28" t="str">
        <f t="shared" si="2"/>
        <v>No balance</v>
      </c>
      <c r="R116" s="29" t="str" cm="1">
        <f t="array" ref="R116">IFERROR(_xlfn.IFS(Q116="No balance","No balance",$H$9&lt;Q116,$H$9,$H$9&gt;Q116,Q116),"Error")</f>
        <v>No balance</v>
      </c>
      <c r="S116" s="29" t="str" cm="1">
        <f t="array" ref="S116">IFERROR((_xlfn.IFS(R116="No balance","No balance",Q116-R116&gt;=0,Q116-R116)),"Error")</f>
        <v>No balance</v>
      </c>
      <c r="T116" s="30" t="str" cm="1">
        <f t="array" ref="T116">IFERROR(_xlfn.IFS(S116="No balance","No balance",S116&gt;0,ROUNDUP(($D$9/12)*Q116,3),S116&lt;=0,"No balance"),"Error")</f>
        <v>No balance</v>
      </c>
      <c r="U116" s="30" t="str" cm="1">
        <f t="array" ref="U116">IFERROR(_xlfn.IFS(T116="No balance", "No balance",T116&gt;=0,S116+T116),"Error")</f>
        <v>No balance</v>
      </c>
      <c r="V116" s="31" t="str" cm="1">
        <f t="array" ref="V116">IFERROR(_xlfn.IFS(U116="No Balance", "No balance",Q116-U116&gt;=0,Q116-U116,Q116-U116&lt;0,"No balance"),"Error")</f>
        <v>No balance</v>
      </c>
    </row>
    <row r="117" spans="15:22" x14ac:dyDescent="0.2">
      <c r="O117" s="27">
        <v>10</v>
      </c>
      <c r="P117" s="27">
        <v>112</v>
      </c>
      <c r="Q117" s="28" t="str">
        <f t="shared" si="2"/>
        <v>No balance</v>
      </c>
      <c r="R117" s="29" t="str" cm="1">
        <f t="array" ref="R117">IFERROR(_xlfn.IFS(Q117="No balance","No balance",$H$9&lt;Q117,$H$9,$H$9&gt;Q117,Q117),"Error")</f>
        <v>No balance</v>
      </c>
      <c r="S117" s="29" t="str" cm="1">
        <f t="array" ref="S117">IFERROR((_xlfn.IFS(R117="No balance","No balance",Q117-R117&gt;=0,Q117-R117)),"Error")</f>
        <v>No balance</v>
      </c>
      <c r="T117" s="30" t="str" cm="1">
        <f t="array" ref="T117">IFERROR(_xlfn.IFS(S117="No balance","No balance",S117&gt;0,ROUNDUP(($D$9/12)*Q117,3),S117&lt;=0,"No balance"),"Error")</f>
        <v>No balance</v>
      </c>
      <c r="U117" s="30" t="str" cm="1">
        <f t="array" ref="U117">IFERROR(_xlfn.IFS(T117="No balance", "No balance",T117&gt;=0,S117+T117),"Error")</f>
        <v>No balance</v>
      </c>
      <c r="V117" s="31" t="str" cm="1">
        <f t="array" ref="V117">IFERROR(_xlfn.IFS(U117="No Balance", "No balance",Q117-U117&gt;=0,Q117-U117,Q117-U117&lt;0,"No balance"),"Error")</f>
        <v>No balance</v>
      </c>
    </row>
    <row r="118" spans="15:22" x14ac:dyDescent="0.2">
      <c r="O118" s="27">
        <v>10</v>
      </c>
      <c r="P118" s="27">
        <v>113</v>
      </c>
      <c r="Q118" s="28" t="str">
        <f t="shared" si="2"/>
        <v>No balance</v>
      </c>
      <c r="R118" s="29" t="str" cm="1">
        <f t="array" ref="R118">IFERROR(_xlfn.IFS(Q118="No balance","No balance",$H$9&lt;Q118,$H$9,$H$9&gt;Q118,Q118),"Error")</f>
        <v>No balance</v>
      </c>
      <c r="S118" s="29" t="str" cm="1">
        <f t="array" ref="S118">IFERROR((_xlfn.IFS(R118="No balance","No balance",Q118-R118&gt;=0,Q118-R118)),"Error")</f>
        <v>No balance</v>
      </c>
      <c r="T118" s="30" t="str" cm="1">
        <f t="array" ref="T118">IFERROR(_xlfn.IFS(S118="No balance","No balance",S118&gt;0,ROUNDUP(($D$9/12)*Q118,3),S118&lt;=0,"No balance"),"Error")</f>
        <v>No balance</v>
      </c>
      <c r="U118" s="30" t="str" cm="1">
        <f t="array" ref="U118">IFERROR(_xlfn.IFS(T118="No balance", "No balance",T118&gt;=0,S118+T118),"Error")</f>
        <v>No balance</v>
      </c>
      <c r="V118" s="31" t="str" cm="1">
        <f t="array" ref="V118">IFERROR(_xlfn.IFS(U118="No Balance", "No balance",Q118-U118&gt;=0,Q118-U118,Q118-U118&lt;0,"No balance"),"Error")</f>
        <v>No balance</v>
      </c>
    </row>
    <row r="119" spans="15:22" x14ac:dyDescent="0.2">
      <c r="O119" s="27">
        <v>10</v>
      </c>
      <c r="P119" s="27">
        <v>114</v>
      </c>
      <c r="Q119" s="28" t="str">
        <f t="shared" si="2"/>
        <v>No balance</v>
      </c>
      <c r="R119" s="29" t="str" cm="1">
        <f t="array" ref="R119">IFERROR(_xlfn.IFS(Q119="No balance","No balance",$H$9&lt;Q119,$H$9,$H$9&gt;Q119,Q119),"Error")</f>
        <v>No balance</v>
      </c>
      <c r="S119" s="29" t="str" cm="1">
        <f t="array" ref="S119">IFERROR((_xlfn.IFS(R119="No balance","No balance",Q119-R119&gt;=0,Q119-R119)),"Error")</f>
        <v>No balance</v>
      </c>
      <c r="T119" s="30" t="str" cm="1">
        <f t="array" ref="T119">IFERROR(_xlfn.IFS(S119="No balance","No balance",S119&gt;0,ROUNDUP(($D$9/12)*Q119,3),S119&lt;=0,"No balance"),"Error")</f>
        <v>No balance</v>
      </c>
      <c r="U119" s="30" t="str" cm="1">
        <f t="array" ref="U119">IFERROR(_xlfn.IFS(T119="No balance", "No balance",T119&gt;=0,S119+T119),"Error")</f>
        <v>No balance</v>
      </c>
      <c r="V119" s="31" t="str" cm="1">
        <f t="array" ref="V119">IFERROR(_xlfn.IFS(U119="No Balance", "No balance",Q119-U119&gt;=0,Q119-U119,Q119-U119&lt;0,"No balance"),"Error")</f>
        <v>No balance</v>
      </c>
    </row>
    <row r="120" spans="15:22" x14ac:dyDescent="0.2">
      <c r="O120" s="27">
        <v>10</v>
      </c>
      <c r="P120" s="27">
        <v>115</v>
      </c>
      <c r="Q120" s="28" t="str">
        <f t="shared" si="2"/>
        <v>No balance</v>
      </c>
      <c r="R120" s="29" t="str" cm="1">
        <f t="array" ref="R120">IFERROR(_xlfn.IFS(Q120="No balance","No balance",$H$9&lt;Q120,$H$9,$H$9&gt;Q120,Q120),"Error")</f>
        <v>No balance</v>
      </c>
      <c r="S120" s="29" t="str" cm="1">
        <f t="array" ref="S120">IFERROR((_xlfn.IFS(R120="No balance","No balance",Q120-R120&gt;=0,Q120-R120)),"Error")</f>
        <v>No balance</v>
      </c>
      <c r="T120" s="30" t="str" cm="1">
        <f t="array" ref="T120">IFERROR(_xlfn.IFS(S120="No balance","No balance",S120&gt;0,ROUNDUP(($D$9/12)*Q120,3),S120&lt;=0,"No balance"),"Error")</f>
        <v>No balance</v>
      </c>
      <c r="U120" s="30" t="str" cm="1">
        <f t="array" ref="U120">IFERROR(_xlfn.IFS(T120="No balance", "No balance",T120&gt;=0,S120+T120),"Error")</f>
        <v>No balance</v>
      </c>
      <c r="V120" s="31" t="str" cm="1">
        <f t="array" ref="V120">IFERROR(_xlfn.IFS(U120="No Balance", "No balance",Q120-U120&gt;=0,Q120-U120,Q120-U120&lt;0,"No balance"),"Error")</f>
        <v>No balance</v>
      </c>
    </row>
    <row r="121" spans="15:22" x14ac:dyDescent="0.2">
      <c r="O121" s="27">
        <v>10</v>
      </c>
      <c r="P121" s="27">
        <v>116</v>
      </c>
      <c r="Q121" s="28" t="str">
        <f t="shared" si="2"/>
        <v>No balance</v>
      </c>
      <c r="R121" s="29" t="str" cm="1">
        <f t="array" ref="R121">IFERROR(_xlfn.IFS(Q121="No balance","No balance",$H$9&lt;Q121,$H$9,$H$9&gt;Q121,Q121),"Error")</f>
        <v>No balance</v>
      </c>
      <c r="S121" s="29" t="str" cm="1">
        <f t="array" ref="S121">IFERROR((_xlfn.IFS(R121="No balance","No balance",Q121-R121&gt;=0,Q121-R121)),"Error")</f>
        <v>No balance</v>
      </c>
      <c r="T121" s="30" t="str" cm="1">
        <f t="array" ref="T121">IFERROR(_xlfn.IFS(S121="No balance","No balance",S121&gt;0,ROUNDUP(($D$9/12)*Q121,3),S121&lt;=0,"No balance"),"Error")</f>
        <v>No balance</v>
      </c>
      <c r="U121" s="30" t="str" cm="1">
        <f t="array" ref="U121">IFERROR(_xlfn.IFS(T121="No balance", "No balance",T121&gt;=0,S121+T121),"Error")</f>
        <v>No balance</v>
      </c>
      <c r="V121" s="31" t="str" cm="1">
        <f t="array" ref="V121">IFERROR(_xlfn.IFS(U121="No Balance", "No balance",Q121-U121&gt;=0,Q121-U121,Q121-U121&lt;0,"No balance"),"Error")</f>
        <v>No balance</v>
      </c>
    </row>
    <row r="122" spans="15:22" x14ac:dyDescent="0.2">
      <c r="O122" s="27">
        <v>10</v>
      </c>
      <c r="P122" s="27">
        <v>117</v>
      </c>
      <c r="Q122" s="28" t="str">
        <f t="shared" si="2"/>
        <v>No balance</v>
      </c>
      <c r="R122" s="29" t="str" cm="1">
        <f t="array" ref="R122">IFERROR(_xlfn.IFS(Q122="No balance","No balance",$H$9&lt;Q122,$H$9,$H$9&gt;Q122,Q122),"Error")</f>
        <v>No balance</v>
      </c>
      <c r="S122" s="29" t="str" cm="1">
        <f t="array" ref="S122">IFERROR((_xlfn.IFS(R122="No balance","No balance",Q122-R122&gt;=0,Q122-R122)),"Error")</f>
        <v>No balance</v>
      </c>
      <c r="T122" s="30" t="str" cm="1">
        <f t="array" ref="T122">IFERROR(_xlfn.IFS(S122="No balance","No balance",S122&gt;0,ROUNDUP(($D$9/12)*Q122,3),S122&lt;=0,"No balance"),"Error")</f>
        <v>No balance</v>
      </c>
      <c r="U122" s="30" t="str" cm="1">
        <f t="array" ref="U122">IFERROR(_xlfn.IFS(T122="No balance", "No balance",T122&gt;=0,S122+T122),"Error")</f>
        <v>No balance</v>
      </c>
      <c r="V122" s="31" t="str" cm="1">
        <f t="array" ref="V122">IFERROR(_xlfn.IFS(U122="No Balance", "No balance",Q122-U122&gt;=0,Q122-U122,Q122-U122&lt;0,"No balance"),"Error")</f>
        <v>No balance</v>
      </c>
    </row>
    <row r="123" spans="15:22" x14ac:dyDescent="0.2">
      <c r="O123" s="27">
        <v>10</v>
      </c>
      <c r="P123" s="27">
        <v>118</v>
      </c>
      <c r="Q123" s="28" t="str">
        <f t="shared" si="2"/>
        <v>No balance</v>
      </c>
      <c r="R123" s="29" t="str" cm="1">
        <f t="array" ref="R123">IFERROR(_xlfn.IFS(Q123="No balance","No balance",$H$9&lt;Q123,$H$9,$H$9&gt;Q123,Q123),"Error")</f>
        <v>No balance</v>
      </c>
      <c r="S123" s="29" t="str" cm="1">
        <f t="array" ref="S123">IFERROR((_xlfn.IFS(R123="No balance","No balance",Q123-R123&gt;=0,Q123-R123)),"Error")</f>
        <v>No balance</v>
      </c>
      <c r="T123" s="30" t="str" cm="1">
        <f t="array" ref="T123">IFERROR(_xlfn.IFS(S123="No balance","No balance",S123&gt;0,ROUNDUP(($D$9/12)*Q123,3),S123&lt;=0,"No balance"),"Error")</f>
        <v>No balance</v>
      </c>
      <c r="U123" s="30" t="str" cm="1">
        <f t="array" ref="U123">IFERROR(_xlfn.IFS(T123="No balance", "No balance",T123&gt;=0,S123+T123),"Error")</f>
        <v>No balance</v>
      </c>
      <c r="V123" s="31" t="str" cm="1">
        <f t="array" ref="V123">IFERROR(_xlfn.IFS(U123="No Balance", "No balance",Q123-U123&gt;=0,Q123-U123,Q123-U123&lt;0,"No balance"),"Error")</f>
        <v>No balance</v>
      </c>
    </row>
    <row r="124" spans="15:22" x14ac:dyDescent="0.2">
      <c r="O124" s="27">
        <v>10</v>
      </c>
      <c r="P124" s="27">
        <v>119</v>
      </c>
      <c r="Q124" s="28" t="str">
        <f t="shared" si="2"/>
        <v>No balance</v>
      </c>
      <c r="R124" s="29" t="str" cm="1">
        <f t="array" ref="R124">IFERROR(_xlfn.IFS(Q124="No balance","No balance",$H$9&lt;Q124,$H$9,$H$9&gt;Q124,Q124),"Error")</f>
        <v>No balance</v>
      </c>
      <c r="S124" s="29" t="str" cm="1">
        <f t="array" ref="S124">IFERROR((_xlfn.IFS(R124="No balance","No balance",Q124-R124&gt;=0,Q124-R124)),"Error")</f>
        <v>No balance</v>
      </c>
      <c r="T124" s="30" t="str" cm="1">
        <f t="array" ref="T124">IFERROR(_xlfn.IFS(S124="No balance","No balance",S124&gt;0,ROUNDUP(($D$9/12)*Q124,3),S124&lt;=0,"No balance"),"Error")</f>
        <v>No balance</v>
      </c>
      <c r="U124" s="30" t="str" cm="1">
        <f t="array" ref="U124">IFERROR(_xlfn.IFS(T124="No balance", "No balance",T124&gt;=0,S124+T124),"Error")</f>
        <v>No balance</v>
      </c>
      <c r="V124" s="31" t="str" cm="1">
        <f t="array" ref="V124">IFERROR(_xlfn.IFS(U124="No Balance", "No balance",Q124-U124&gt;=0,Q124-U124,Q124-U124&lt;0,"No balance"),"Error")</f>
        <v>No balance</v>
      </c>
    </row>
    <row r="125" spans="15:22" x14ac:dyDescent="0.2">
      <c r="O125" s="32">
        <v>10</v>
      </c>
      <c r="P125" s="32">
        <v>120</v>
      </c>
      <c r="Q125" s="33" t="str">
        <f t="shared" si="2"/>
        <v>No balance</v>
      </c>
      <c r="R125" s="34" t="str" cm="1">
        <f t="array" ref="R125">IFERROR(_xlfn.IFS(Q125="No balance","No balance",$H$9&lt;Q125,$H$9,$H$9&gt;Q125,Q125),"Error")</f>
        <v>No balance</v>
      </c>
      <c r="S125" s="34" t="str" cm="1">
        <f t="array" ref="S125">IFERROR((_xlfn.IFS(R125="No balance","No balance",Q125-R125&gt;=0,Q125-R125)),"Error")</f>
        <v>No balance</v>
      </c>
      <c r="T125" s="35" t="str" cm="1">
        <f t="array" ref="T125">IFERROR(_xlfn.IFS(S125="No balance","No balance",S125&gt;0,ROUNDUP(($D$9/12)*Q125,3),S125&lt;=0,"No balance"),"Error")</f>
        <v>No balance</v>
      </c>
      <c r="U125" s="35" t="str" cm="1">
        <f t="array" ref="U125">IFERROR(_xlfn.IFS(T125="No balance", "No balance",T125&gt;=0,S125+T125),"Error")</f>
        <v>No balance</v>
      </c>
      <c r="V125" s="36" t="str" cm="1">
        <f t="array" ref="V125">IFERROR(_xlfn.IFS(U125="No Balance", "No balance",Q125-U125&gt;=0,Q125-U125,Q125-U125&lt;0,"No balance"),"Error")</f>
        <v>No balance</v>
      </c>
    </row>
    <row r="126" spans="15:22" x14ac:dyDescent="0.2">
      <c r="O126" s="22">
        <v>11</v>
      </c>
      <c r="P126" s="22">
        <v>121</v>
      </c>
      <c r="Q126" s="23" t="str">
        <f t="shared" si="2"/>
        <v>No balance</v>
      </c>
      <c r="R126" s="24" t="str" cm="1">
        <f t="array" ref="R126">IFERROR(_xlfn.IFS(Q126="No balance","No balance",$H$9&lt;Q126,$H$9,$H$9&gt;Q126,Q126),"Error")</f>
        <v>No balance</v>
      </c>
      <c r="S126" s="24" t="str" cm="1">
        <f t="array" ref="S126">IFERROR((_xlfn.IFS(R126="No balance","No balance",Q126-R126&gt;=0,Q126-R126)),"Error")</f>
        <v>No balance</v>
      </c>
      <c r="T126" s="25" t="str" cm="1">
        <f t="array" ref="T126">IFERROR(_xlfn.IFS(S126="No balance","No balance",S126&gt;0,ROUNDUP(($D$9/12)*Q126,3),S126&lt;=0,"No balance"),"Error")</f>
        <v>No balance</v>
      </c>
      <c r="U126" s="25" t="str" cm="1">
        <f t="array" ref="U126">IFERROR(_xlfn.IFS(T126="No balance", "No balance",T126&gt;=0,S126+T126),"Error")</f>
        <v>No balance</v>
      </c>
      <c r="V126" s="26" t="str" cm="1">
        <f t="array" ref="V126">IFERROR(_xlfn.IFS(U126="No Balance", "No balance",Q126-U126&gt;=0,Q126-U126,Q126-U126&lt;0,"No balance"),"Error")</f>
        <v>No balance</v>
      </c>
    </row>
    <row r="127" spans="15:22" x14ac:dyDescent="0.2">
      <c r="O127" s="27">
        <v>11</v>
      </c>
      <c r="P127" s="27">
        <v>122</v>
      </c>
      <c r="Q127" s="28" t="str">
        <f t="shared" si="2"/>
        <v>No balance</v>
      </c>
      <c r="R127" s="29" t="str" cm="1">
        <f t="array" ref="R127">IFERROR(_xlfn.IFS(Q127="No balance","No balance",$H$9&lt;Q127,$H$9,$H$9&gt;Q127,Q127),"Error")</f>
        <v>No balance</v>
      </c>
      <c r="S127" s="29" t="str" cm="1">
        <f t="array" ref="S127">IFERROR((_xlfn.IFS(R127="No balance","No balance",Q127-R127&gt;=0,Q127-R127)),"Error")</f>
        <v>No balance</v>
      </c>
      <c r="T127" s="30" t="str" cm="1">
        <f t="array" ref="T127">IFERROR(_xlfn.IFS(S127="No balance","No balance",S127&gt;0,ROUNDUP(($D$9/12)*Q127,3),S127&lt;=0,"No balance"),"Error")</f>
        <v>No balance</v>
      </c>
      <c r="U127" s="30" t="str" cm="1">
        <f t="array" ref="U127">IFERROR(_xlfn.IFS(T127="No balance", "No balance",T127&gt;=0,S127+T127),"Error")</f>
        <v>No balance</v>
      </c>
      <c r="V127" s="31" t="str" cm="1">
        <f t="array" ref="V127">IFERROR(_xlfn.IFS(U127="No Balance", "No balance",Q127-U127&gt;=0,Q127-U127,Q127-U127&lt;0,"No balance"),"Error")</f>
        <v>No balance</v>
      </c>
    </row>
    <row r="128" spans="15:22" x14ac:dyDescent="0.2">
      <c r="O128" s="27">
        <v>11</v>
      </c>
      <c r="P128" s="27">
        <v>123</v>
      </c>
      <c r="Q128" s="28" t="str">
        <f t="shared" si="2"/>
        <v>No balance</v>
      </c>
      <c r="R128" s="29" t="str" cm="1">
        <f t="array" ref="R128">IFERROR(_xlfn.IFS(Q128="No balance","No balance",$H$9&lt;Q128,$H$9,$H$9&gt;Q128,Q128),"Error")</f>
        <v>No balance</v>
      </c>
      <c r="S128" s="29" t="str" cm="1">
        <f t="array" ref="S128">IFERROR((_xlfn.IFS(R128="No balance","No balance",Q128-R128&gt;=0,Q128-R128)),"Error")</f>
        <v>No balance</v>
      </c>
      <c r="T128" s="30" t="str" cm="1">
        <f t="array" ref="T128">IFERROR(_xlfn.IFS(S128="No balance","No balance",S128&gt;0,ROUNDUP(($D$9/12)*Q128,3),S128&lt;=0,"No balance"),"Error")</f>
        <v>No balance</v>
      </c>
      <c r="U128" s="30" t="str" cm="1">
        <f t="array" ref="U128">IFERROR(_xlfn.IFS(T128="No balance", "No balance",T128&gt;=0,S128+T128),"Error")</f>
        <v>No balance</v>
      </c>
      <c r="V128" s="31" t="str" cm="1">
        <f t="array" ref="V128">IFERROR(_xlfn.IFS(U128="No Balance", "No balance",Q128-U128&gt;=0,Q128-U128,Q128-U128&lt;0,"No balance"),"Error")</f>
        <v>No balance</v>
      </c>
    </row>
    <row r="129" spans="15:22" x14ac:dyDescent="0.2">
      <c r="O129" s="27">
        <v>11</v>
      </c>
      <c r="P129" s="27">
        <v>124</v>
      </c>
      <c r="Q129" s="28" t="str">
        <f t="shared" si="2"/>
        <v>No balance</v>
      </c>
      <c r="R129" s="29" t="str" cm="1">
        <f t="array" ref="R129">IFERROR(_xlfn.IFS(Q129="No balance","No balance",$H$9&lt;Q129,$H$9,$H$9&gt;Q129,Q129),"Error")</f>
        <v>No balance</v>
      </c>
      <c r="S129" s="29" t="str" cm="1">
        <f t="array" ref="S129">IFERROR((_xlfn.IFS(R129="No balance","No balance",Q129-R129&gt;=0,Q129-R129)),"Error")</f>
        <v>No balance</v>
      </c>
      <c r="T129" s="30" t="str" cm="1">
        <f t="array" ref="T129">IFERROR(_xlfn.IFS(S129="No balance","No balance",S129&gt;0,ROUNDUP(($D$9/12)*Q129,3),S129&lt;=0,"No balance"),"Error")</f>
        <v>No balance</v>
      </c>
      <c r="U129" s="30" t="str" cm="1">
        <f t="array" ref="U129">IFERROR(_xlfn.IFS(T129="No balance", "No balance",T129&gt;=0,S129+T129),"Error")</f>
        <v>No balance</v>
      </c>
      <c r="V129" s="31" t="str" cm="1">
        <f t="array" ref="V129">IFERROR(_xlfn.IFS(U129="No Balance", "No balance",Q129-U129&gt;=0,Q129-U129,Q129-U129&lt;0,"No balance"),"Error")</f>
        <v>No balance</v>
      </c>
    </row>
    <row r="130" spans="15:22" x14ac:dyDescent="0.2">
      <c r="O130" s="27">
        <v>11</v>
      </c>
      <c r="P130" s="27">
        <v>125</v>
      </c>
      <c r="Q130" s="28" t="str">
        <f t="shared" si="2"/>
        <v>No balance</v>
      </c>
      <c r="R130" s="29" t="str" cm="1">
        <f t="array" ref="R130">IFERROR(_xlfn.IFS(Q130="No balance","No balance",$H$9&lt;Q130,$H$9,$H$9&gt;Q130,Q130),"Error")</f>
        <v>No balance</v>
      </c>
      <c r="S130" s="29" t="str" cm="1">
        <f t="array" ref="S130">IFERROR((_xlfn.IFS(R130="No balance","No balance",Q130-R130&gt;=0,Q130-R130)),"Error")</f>
        <v>No balance</v>
      </c>
      <c r="T130" s="30" t="str" cm="1">
        <f t="array" ref="T130">IFERROR(_xlfn.IFS(S130="No balance","No balance",S130&gt;0,ROUNDUP(($D$9/12)*Q130,3),S130&lt;=0,"No balance"),"Error")</f>
        <v>No balance</v>
      </c>
      <c r="U130" s="30" t="str" cm="1">
        <f t="array" ref="U130">IFERROR(_xlfn.IFS(T130="No balance", "No balance",T130&gt;=0,S130+T130),"Error")</f>
        <v>No balance</v>
      </c>
      <c r="V130" s="31" t="str" cm="1">
        <f t="array" ref="V130">IFERROR(_xlfn.IFS(U130="No Balance", "No balance",Q130-U130&gt;=0,Q130-U130,Q130-U130&lt;0,"No balance"),"Error")</f>
        <v>No balance</v>
      </c>
    </row>
    <row r="131" spans="15:22" x14ac:dyDescent="0.2">
      <c r="O131" s="27">
        <v>11</v>
      </c>
      <c r="P131" s="27">
        <v>126</v>
      </c>
      <c r="Q131" s="28" t="str">
        <f t="shared" si="2"/>
        <v>No balance</v>
      </c>
      <c r="R131" s="29" t="str" cm="1">
        <f t="array" ref="R131">IFERROR(_xlfn.IFS(Q131="No balance","No balance",$H$9&lt;Q131,$H$9,$H$9&gt;Q131,Q131),"Error")</f>
        <v>No balance</v>
      </c>
      <c r="S131" s="29" t="str" cm="1">
        <f t="array" ref="S131">IFERROR((_xlfn.IFS(R131="No balance","No balance",Q131-R131&gt;=0,Q131-R131)),"Error")</f>
        <v>No balance</v>
      </c>
      <c r="T131" s="30" t="str" cm="1">
        <f t="array" ref="T131">IFERROR(_xlfn.IFS(S131="No balance","No balance",S131&gt;0,ROUNDUP(($D$9/12)*Q131,3),S131&lt;=0,"No balance"),"Error")</f>
        <v>No balance</v>
      </c>
      <c r="U131" s="30" t="str" cm="1">
        <f t="array" ref="U131">IFERROR(_xlfn.IFS(T131="No balance", "No balance",T131&gt;=0,S131+T131),"Error")</f>
        <v>No balance</v>
      </c>
      <c r="V131" s="31" t="str" cm="1">
        <f t="array" ref="V131">IFERROR(_xlfn.IFS(U131="No Balance", "No balance",Q131-U131&gt;=0,Q131-U131,Q131-U131&lt;0,"No balance"),"Error")</f>
        <v>No balance</v>
      </c>
    </row>
    <row r="132" spans="15:22" x14ac:dyDescent="0.2">
      <c r="O132" s="27">
        <v>11</v>
      </c>
      <c r="P132" s="27">
        <v>127</v>
      </c>
      <c r="Q132" s="28" t="str">
        <f t="shared" si="2"/>
        <v>No balance</v>
      </c>
      <c r="R132" s="29" t="str" cm="1">
        <f t="array" ref="R132">IFERROR(_xlfn.IFS(Q132="No balance","No balance",$H$9&lt;Q132,$H$9,$H$9&gt;Q132,Q132),"Error")</f>
        <v>No balance</v>
      </c>
      <c r="S132" s="29" t="str" cm="1">
        <f t="array" ref="S132">IFERROR((_xlfn.IFS(R132="No balance","No balance",Q132-R132&gt;=0,Q132-R132)),"Error")</f>
        <v>No balance</v>
      </c>
      <c r="T132" s="30" t="str" cm="1">
        <f t="array" ref="T132">IFERROR(_xlfn.IFS(S132="No balance","No balance",S132&gt;0,ROUNDUP(($D$9/12)*Q132,3),S132&lt;=0,"No balance"),"Error")</f>
        <v>No balance</v>
      </c>
      <c r="U132" s="30" t="str" cm="1">
        <f t="array" ref="U132">IFERROR(_xlfn.IFS(T132="No balance", "No balance",T132&gt;=0,S132+T132),"Error")</f>
        <v>No balance</v>
      </c>
      <c r="V132" s="31" t="str" cm="1">
        <f t="array" ref="V132">IFERROR(_xlfn.IFS(U132="No Balance", "No balance",Q132-U132&gt;=0,Q132-U132,Q132-U132&lt;0,"No balance"),"Error")</f>
        <v>No balance</v>
      </c>
    </row>
    <row r="133" spans="15:22" x14ac:dyDescent="0.2">
      <c r="O133" s="27">
        <v>11</v>
      </c>
      <c r="P133" s="27">
        <v>128</v>
      </c>
      <c r="Q133" s="28" t="str">
        <f t="shared" si="2"/>
        <v>No balance</v>
      </c>
      <c r="R133" s="29" t="str" cm="1">
        <f t="array" ref="R133">IFERROR(_xlfn.IFS(Q133="No balance","No balance",$H$9&lt;Q133,$H$9,$H$9&gt;Q133,Q133),"Error")</f>
        <v>No balance</v>
      </c>
      <c r="S133" s="29" t="str" cm="1">
        <f t="array" ref="S133">IFERROR((_xlfn.IFS(R133="No balance","No balance",Q133-R133&gt;=0,Q133-R133)),"Error")</f>
        <v>No balance</v>
      </c>
      <c r="T133" s="30" t="str" cm="1">
        <f t="array" ref="T133">IFERROR(_xlfn.IFS(S133="No balance","No balance",S133&gt;0,ROUNDUP(($D$9/12)*Q133,3),S133&lt;=0,"No balance"),"Error")</f>
        <v>No balance</v>
      </c>
      <c r="U133" s="30" t="str" cm="1">
        <f t="array" ref="U133">IFERROR(_xlfn.IFS(T133="No balance", "No balance",T133&gt;=0,S133+T133),"Error")</f>
        <v>No balance</v>
      </c>
      <c r="V133" s="31" t="str" cm="1">
        <f t="array" ref="V133">IFERROR(_xlfn.IFS(U133="No Balance", "No balance",Q133-U133&gt;=0,Q133-U133,Q133-U133&lt;0,"No balance"),"Error")</f>
        <v>No balance</v>
      </c>
    </row>
    <row r="134" spans="15:22" x14ac:dyDescent="0.2">
      <c r="O134" s="27">
        <v>11</v>
      </c>
      <c r="P134" s="27">
        <v>129</v>
      </c>
      <c r="Q134" s="28" t="str">
        <f t="shared" si="2"/>
        <v>No balance</v>
      </c>
      <c r="R134" s="29" t="str" cm="1">
        <f t="array" ref="R134">IFERROR(_xlfn.IFS(Q134="No balance","No balance",$H$9&lt;Q134,$H$9,$H$9&gt;Q134,Q134),"Error")</f>
        <v>No balance</v>
      </c>
      <c r="S134" s="29" t="str" cm="1">
        <f t="array" ref="S134">IFERROR((_xlfn.IFS(R134="No balance","No balance",Q134-R134&gt;=0,Q134-R134)),"Error")</f>
        <v>No balance</v>
      </c>
      <c r="T134" s="30" t="str" cm="1">
        <f t="array" ref="T134">IFERROR(_xlfn.IFS(S134="No balance","No balance",S134&gt;0,ROUNDUP(($D$9/12)*Q134,3),S134&lt;=0,"No balance"),"Error")</f>
        <v>No balance</v>
      </c>
      <c r="U134" s="30" t="str" cm="1">
        <f t="array" ref="U134">IFERROR(_xlfn.IFS(T134="No balance", "No balance",T134&gt;=0,S134+T134),"Error")</f>
        <v>No balance</v>
      </c>
      <c r="V134" s="31" t="str" cm="1">
        <f t="array" ref="V134">IFERROR(_xlfn.IFS(U134="No Balance", "No balance",Q134-U134&gt;=0,Q134-U134,Q134-U134&lt;0,"No balance"),"Error")</f>
        <v>No balance</v>
      </c>
    </row>
    <row r="135" spans="15:22" x14ac:dyDescent="0.2">
      <c r="O135" s="27">
        <v>11</v>
      </c>
      <c r="P135" s="27">
        <v>130</v>
      </c>
      <c r="Q135" s="28" t="str">
        <f t="shared" si="2"/>
        <v>No balance</v>
      </c>
      <c r="R135" s="29" t="str" cm="1">
        <f t="array" ref="R135">IFERROR(_xlfn.IFS(Q135="No balance","No balance",$H$9&lt;Q135,$H$9,$H$9&gt;Q135,Q135),"Error")</f>
        <v>No balance</v>
      </c>
      <c r="S135" s="29" t="str" cm="1">
        <f t="array" ref="S135">IFERROR((_xlfn.IFS(R135="No balance","No balance",Q135-R135&gt;=0,Q135-R135)),"Error")</f>
        <v>No balance</v>
      </c>
      <c r="T135" s="30" t="str" cm="1">
        <f t="array" ref="T135">IFERROR(_xlfn.IFS(S135="No balance","No balance",S135&gt;0,ROUNDUP(($D$9/12)*Q135,3),S135&lt;=0,"No balance"),"Error")</f>
        <v>No balance</v>
      </c>
      <c r="U135" s="30" t="str" cm="1">
        <f t="array" ref="U135">IFERROR(_xlfn.IFS(T135="No balance", "No balance",T135&gt;=0,S135+T135),"Error")</f>
        <v>No balance</v>
      </c>
      <c r="V135" s="31" t="str" cm="1">
        <f t="array" ref="V135">IFERROR(_xlfn.IFS(U135="No Balance", "No balance",Q135-U135&gt;=0,Q135-U135,Q135-U135&lt;0,"No balance"),"Error")</f>
        <v>No balance</v>
      </c>
    </row>
    <row r="136" spans="15:22" x14ac:dyDescent="0.2">
      <c r="O136" s="27">
        <v>11</v>
      </c>
      <c r="P136" s="27">
        <v>131</v>
      </c>
      <c r="Q136" s="28" t="str">
        <f t="shared" si="2"/>
        <v>No balance</v>
      </c>
      <c r="R136" s="29" t="str" cm="1">
        <f t="array" ref="R136">IFERROR(_xlfn.IFS(Q136="No balance","No balance",$H$9&lt;Q136,$H$9,$H$9&gt;Q136,Q136),"Error")</f>
        <v>No balance</v>
      </c>
      <c r="S136" s="29" t="str" cm="1">
        <f t="array" ref="S136">IFERROR((_xlfn.IFS(R136="No balance","No balance",Q136-R136&gt;=0,Q136-R136)),"Error")</f>
        <v>No balance</v>
      </c>
      <c r="T136" s="30" t="str" cm="1">
        <f t="array" ref="T136">IFERROR(_xlfn.IFS(S136="No balance","No balance",S136&gt;0,ROUNDUP(($D$9/12)*Q136,3),S136&lt;=0,"No balance"),"Error")</f>
        <v>No balance</v>
      </c>
      <c r="U136" s="30" t="str" cm="1">
        <f t="array" ref="U136">IFERROR(_xlfn.IFS(T136="No balance", "No balance",T136&gt;=0,S136+T136),"Error")</f>
        <v>No balance</v>
      </c>
      <c r="V136" s="31" t="str" cm="1">
        <f t="array" ref="V136">IFERROR(_xlfn.IFS(U136="No Balance", "No balance",Q136-U136&gt;=0,Q136-U136,Q136-U136&lt;0,"No balance"),"Error")</f>
        <v>No balance</v>
      </c>
    </row>
    <row r="137" spans="15:22" x14ac:dyDescent="0.2">
      <c r="O137" s="32">
        <v>11</v>
      </c>
      <c r="P137" s="32">
        <v>132</v>
      </c>
      <c r="Q137" s="33" t="str">
        <f t="shared" si="2"/>
        <v>No balance</v>
      </c>
      <c r="R137" s="34" t="str" cm="1">
        <f t="array" ref="R137">IFERROR(_xlfn.IFS(Q137="No balance","No balance",$H$9&lt;Q137,$H$9,$H$9&gt;Q137,Q137),"Error")</f>
        <v>No balance</v>
      </c>
      <c r="S137" s="34" t="str" cm="1">
        <f t="array" ref="S137">IFERROR((_xlfn.IFS(R137="No balance","No balance",Q137-R137&gt;=0,Q137-R137)),"Error")</f>
        <v>No balance</v>
      </c>
      <c r="T137" s="35" t="str" cm="1">
        <f t="array" ref="T137">IFERROR(_xlfn.IFS(S137="No balance","No balance",S137&gt;0,ROUNDUP(($D$9/12)*Q137,3),S137&lt;=0,"No balance"),"Error")</f>
        <v>No balance</v>
      </c>
      <c r="U137" s="35" t="str" cm="1">
        <f t="array" ref="U137">IFERROR(_xlfn.IFS(T137="No balance", "No balance",T137&gt;=0,S137+T137),"Error")</f>
        <v>No balance</v>
      </c>
      <c r="V137" s="36" t="str" cm="1">
        <f t="array" ref="V137">IFERROR(_xlfn.IFS(U137="No Balance", "No balance",Q137-U137&gt;=0,Q137-U137,Q137-U137&lt;0,"No balance"),"Error")</f>
        <v>No balance</v>
      </c>
    </row>
    <row r="138" spans="15:22" x14ac:dyDescent="0.2">
      <c r="O138" s="22">
        <v>12</v>
      </c>
      <c r="P138" s="22">
        <v>133</v>
      </c>
      <c r="Q138" s="23" t="str">
        <f t="shared" si="2"/>
        <v>No balance</v>
      </c>
      <c r="R138" s="24" t="str" cm="1">
        <f t="array" ref="R138">IFERROR(_xlfn.IFS(Q138="No balance","No balance",$H$9&lt;Q138,$H$9,$H$9&gt;Q138,Q138),"Error")</f>
        <v>No balance</v>
      </c>
      <c r="S138" s="24" t="str" cm="1">
        <f t="array" ref="S138">IFERROR((_xlfn.IFS(R138="No balance","No balance",Q138-R138&gt;=0,Q138-R138)),"Error")</f>
        <v>No balance</v>
      </c>
      <c r="T138" s="25" t="str" cm="1">
        <f t="array" ref="T138">IFERROR(_xlfn.IFS(S138="No balance","No balance",S138&gt;0,ROUNDUP(($D$9/12)*Q138,3),S138&lt;=0,"No balance"),"Error")</f>
        <v>No balance</v>
      </c>
      <c r="U138" s="25" t="str" cm="1">
        <f t="array" ref="U138">IFERROR(_xlfn.IFS(T138="No balance", "No balance",T138&gt;=0,S138+T138),"Error")</f>
        <v>No balance</v>
      </c>
      <c r="V138" s="26" t="str" cm="1">
        <f t="array" ref="V138">IFERROR(_xlfn.IFS(U138="No Balance", "No balance",Q138-U138&gt;=0,Q138-U138,Q138-U138&lt;0,"No balance"),"Error")</f>
        <v>No balance</v>
      </c>
    </row>
    <row r="139" spans="15:22" x14ac:dyDescent="0.2">
      <c r="O139" s="27">
        <v>12</v>
      </c>
      <c r="P139" s="27">
        <v>134</v>
      </c>
      <c r="Q139" s="28" t="str">
        <f t="shared" si="2"/>
        <v>No balance</v>
      </c>
      <c r="R139" s="29" t="str" cm="1">
        <f t="array" ref="R139">IFERROR(_xlfn.IFS(Q139="No balance","No balance",$H$9&lt;Q139,$H$9,$H$9&gt;Q139,Q139),"Error")</f>
        <v>No balance</v>
      </c>
      <c r="S139" s="29" t="str" cm="1">
        <f t="array" ref="S139">IFERROR((_xlfn.IFS(R139="No balance","No balance",Q139-R139&gt;=0,Q139-R139)),"Error")</f>
        <v>No balance</v>
      </c>
      <c r="T139" s="30" t="str" cm="1">
        <f t="array" ref="T139">IFERROR(_xlfn.IFS(S139="No balance","No balance",S139&gt;0,ROUNDUP(($D$9/12)*Q139,3),S139&lt;=0,"No balance"),"Error")</f>
        <v>No balance</v>
      </c>
      <c r="U139" s="30" t="str" cm="1">
        <f t="array" ref="U139">IFERROR(_xlfn.IFS(T139="No balance", "No balance",T139&gt;=0,S139+T139),"Error")</f>
        <v>No balance</v>
      </c>
      <c r="V139" s="31" t="str" cm="1">
        <f t="array" ref="V139">IFERROR(_xlfn.IFS(U139="No Balance", "No balance",Q139-U139&gt;=0,Q139-U139,Q139-U139&lt;0,"No balance"),"Error")</f>
        <v>No balance</v>
      </c>
    </row>
    <row r="140" spans="15:22" x14ac:dyDescent="0.2">
      <c r="O140" s="27">
        <v>12</v>
      </c>
      <c r="P140" s="27">
        <v>135</v>
      </c>
      <c r="Q140" s="28" t="str">
        <f t="shared" si="2"/>
        <v>No balance</v>
      </c>
      <c r="R140" s="29" t="str" cm="1">
        <f t="array" ref="R140">IFERROR(_xlfn.IFS(Q140="No balance","No balance",$H$9&lt;Q140,$H$9,$H$9&gt;Q140,Q140),"Error")</f>
        <v>No balance</v>
      </c>
      <c r="S140" s="29" t="str" cm="1">
        <f t="array" ref="S140">IFERROR((_xlfn.IFS(R140="No balance","No balance",Q140-R140&gt;=0,Q140-R140)),"Error")</f>
        <v>No balance</v>
      </c>
      <c r="T140" s="30" t="str" cm="1">
        <f t="array" ref="T140">IFERROR(_xlfn.IFS(S140="No balance","No balance",S140&gt;0,ROUNDUP(($D$9/12)*Q140,3),S140&lt;=0,"No balance"),"Error")</f>
        <v>No balance</v>
      </c>
      <c r="U140" s="30" t="str" cm="1">
        <f t="array" ref="U140">IFERROR(_xlfn.IFS(T140="No balance", "No balance",T140&gt;=0,S140+T140),"Error")</f>
        <v>No balance</v>
      </c>
      <c r="V140" s="31" t="str" cm="1">
        <f t="array" ref="V140">IFERROR(_xlfn.IFS(U140="No Balance", "No balance",Q140-U140&gt;=0,Q140-U140,Q140-U140&lt;0,"No balance"),"Error")</f>
        <v>No balance</v>
      </c>
    </row>
    <row r="141" spans="15:22" x14ac:dyDescent="0.2">
      <c r="O141" s="27">
        <v>12</v>
      </c>
      <c r="P141" s="27">
        <v>136</v>
      </c>
      <c r="Q141" s="28" t="str">
        <f t="shared" si="2"/>
        <v>No balance</v>
      </c>
      <c r="R141" s="29" t="str" cm="1">
        <f t="array" ref="R141">IFERROR(_xlfn.IFS(Q141="No balance","No balance",$H$9&lt;Q141,$H$9,$H$9&gt;Q141,Q141),"Error")</f>
        <v>No balance</v>
      </c>
      <c r="S141" s="29" t="str" cm="1">
        <f t="array" ref="S141">IFERROR((_xlfn.IFS(R141="No balance","No balance",Q141-R141&gt;=0,Q141-R141)),"Error")</f>
        <v>No balance</v>
      </c>
      <c r="T141" s="30" t="str" cm="1">
        <f t="array" ref="T141">IFERROR(_xlfn.IFS(S141="No balance","No balance",S141&gt;0,ROUNDUP(($D$9/12)*Q141,3),S141&lt;=0,"No balance"),"Error")</f>
        <v>No balance</v>
      </c>
      <c r="U141" s="30" t="str" cm="1">
        <f t="array" ref="U141">IFERROR(_xlfn.IFS(T141="No balance", "No balance",T141&gt;=0,S141+T141),"Error")</f>
        <v>No balance</v>
      </c>
      <c r="V141" s="31" t="str" cm="1">
        <f t="array" ref="V141">IFERROR(_xlfn.IFS(U141="No Balance", "No balance",Q141-U141&gt;=0,Q141-U141,Q141-U141&lt;0,"No balance"),"Error")</f>
        <v>No balance</v>
      </c>
    </row>
    <row r="142" spans="15:22" x14ac:dyDescent="0.2">
      <c r="O142" s="27">
        <v>12</v>
      </c>
      <c r="P142" s="27">
        <v>137</v>
      </c>
      <c r="Q142" s="28" t="str">
        <f t="shared" si="2"/>
        <v>No balance</v>
      </c>
      <c r="R142" s="29" t="str" cm="1">
        <f t="array" ref="R142">IFERROR(_xlfn.IFS(Q142="No balance","No balance",$H$9&lt;Q142,$H$9,$H$9&gt;Q142,Q142),"Error")</f>
        <v>No balance</v>
      </c>
      <c r="S142" s="29" t="str" cm="1">
        <f t="array" ref="S142">IFERROR((_xlfn.IFS(R142="No balance","No balance",Q142-R142&gt;=0,Q142-R142)),"Error")</f>
        <v>No balance</v>
      </c>
      <c r="T142" s="30" t="str" cm="1">
        <f t="array" ref="T142">IFERROR(_xlfn.IFS(S142="No balance","No balance",S142&gt;0,ROUNDUP(($D$9/12)*Q142,3),S142&lt;=0,"No balance"),"Error")</f>
        <v>No balance</v>
      </c>
      <c r="U142" s="30" t="str" cm="1">
        <f t="array" ref="U142">IFERROR(_xlfn.IFS(T142="No balance", "No balance",T142&gt;=0,S142+T142),"Error")</f>
        <v>No balance</v>
      </c>
      <c r="V142" s="31" t="str" cm="1">
        <f t="array" ref="V142">IFERROR(_xlfn.IFS(U142="No Balance", "No balance",Q142-U142&gt;=0,Q142-U142,Q142-U142&lt;0,"No balance"),"Error")</f>
        <v>No balance</v>
      </c>
    </row>
    <row r="143" spans="15:22" x14ac:dyDescent="0.2">
      <c r="O143" s="27">
        <v>12</v>
      </c>
      <c r="P143" s="27">
        <v>138</v>
      </c>
      <c r="Q143" s="28" t="str">
        <f t="shared" si="2"/>
        <v>No balance</v>
      </c>
      <c r="R143" s="29" t="str" cm="1">
        <f t="array" ref="R143">IFERROR(_xlfn.IFS(Q143="No balance","No balance",$H$9&lt;Q143,$H$9,$H$9&gt;Q143,Q143),"Error")</f>
        <v>No balance</v>
      </c>
      <c r="S143" s="29" t="str" cm="1">
        <f t="array" ref="S143">IFERROR((_xlfn.IFS(R143="No balance","No balance",Q143-R143&gt;=0,Q143-R143)),"Error")</f>
        <v>No balance</v>
      </c>
      <c r="T143" s="30" t="str" cm="1">
        <f t="array" ref="T143">IFERROR(_xlfn.IFS(S143="No balance","No balance",S143&gt;0,ROUNDUP(($D$9/12)*Q143,3),S143&lt;=0,"No balance"),"Error")</f>
        <v>No balance</v>
      </c>
      <c r="U143" s="30" t="str" cm="1">
        <f t="array" ref="U143">IFERROR(_xlfn.IFS(T143="No balance", "No balance",T143&gt;=0,S143+T143),"Error")</f>
        <v>No balance</v>
      </c>
      <c r="V143" s="31" t="str" cm="1">
        <f t="array" ref="V143">IFERROR(_xlfn.IFS(U143="No Balance", "No balance",Q143-U143&gt;=0,Q143-U143,Q143-U143&lt;0,"No balance"),"Error")</f>
        <v>No balance</v>
      </c>
    </row>
    <row r="144" spans="15:22" x14ac:dyDescent="0.2">
      <c r="O144" s="27">
        <v>12</v>
      </c>
      <c r="P144" s="27">
        <v>139</v>
      </c>
      <c r="Q144" s="28" t="str">
        <f t="shared" si="2"/>
        <v>No balance</v>
      </c>
      <c r="R144" s="29" t="str" cm="1">
        <f t="array" ref="R144">IFERROR(_xlfn.IFS(Q144="No balance","No balance",$H$9&lt;Q144,$H$9,$H$9&gt;Q144,Q144),"Error")</f>
        <v>No balance</v>
      </c>
      <c r="S144" s="29" t="str" cm="1">
        <f t="array" ref="S144">IFERROR((_xlfn.IFS(R144="No balance","No balance",Q144-R144&gt;=0,Q144-R144)),"Error")</f>
        <v>No balance</v>
      </c>
      <c r="T144" s="30" t="str" cm="1">
        <f t="array" ref="T144">IFERROR(_xlfn.IFS(S144="No balance","No balance",S144&gt;0,ROUNDUP(($D$9/12)*Q144,3),S144&lt;=0,"No balance"),"Error")</f>
        <v>No balance</v>
      </c>
      <c r="U144" s="30" t="str" cm="1">
        <f t="array" ref="U144">IFERROR(_xlfn.IFS(T144="No balance", "No balance",T144&gt;=0,S144+T144),"Error")</f>
        <v>No balance</v>
      </c>
      <c r="V144" s="31" t="str" cm="1">
        <f t="array" ref="V144">IFERROR(_xlfn.IFS(U144="No Balance", "No balance",Q144-U144&gt;=0,Q144-U144,Q144-U144&lt;0,"No balance"),"Error")</f>
        <v>No balance</v>
      </c>
    </row>
    <row r="145" spans="15:22" x14ac:dyDescent="0.2">
      <c r="O145" s="27">
        <v>12</v>
      </c>
      <c r="P145" s="27">
        <v>140</v>
      </c>
      <c r="Q145" s="28" t="str">
        <f t="shared" si="2"/>
        <v>No balance</v>
      </c>
      <c r="R145" s="29" t="str" cm="1">
        <f t="array" ref="R145">IFERROR(_xlfn.IFS(Q145="No balance","No balance",$H$9&lt;Q145,$H$9,$H$9&gt;Q145,Q145),"Error")</f>
        <v>No balance</v>
      </c>
      <c r="S145" s="29" t="str" cm="1">
        <f t="array" ref="S145">IFERROR((_xlfn.IFS(R145="No balance","No balance",Q145-R145&gt;=0,Q145-R145)),"Error")</f>
        <v>No balance</v>
      </c>
      <c r="T145" s="30" t="str" cm="1">
        <f t="array" ref="T145">IFERROR(_xlfn.IFS(S145="No balance","No balance",S145&gt;0,ROUNDUP(($D$9/12)*Q145,3),S145&lt;=0,"No balance"),"Error")</f>
        <v>No balance</v>
      </c>
      <c r="U145" s="30" t="str" cm="1">
        <f t="array" ref="U145">IFERROR(_xlfn.IFS(T145="No balance", "No balance",T145&gt;=0,S145+T145),"Error")</f>
        <v>No balance</v>
      </c>
      <c r="V145" s="31" t="str" cm="1">
        <f t="array" ref="V145">IFERROR(_xlfn.IFS(U145="No Balance", "No balance",Q145-U145&gt;=0,Q145-U145,Q145-U145&lt;0,"No balance"),"Error")</f>
        <v>No balance</v>
      </c>
    </row>
    <row r="146" spans="15:22" x14ac:dyDescent="0.2">
      <c r="O146" s="27">
        <v>12</v>
      </c>
      <c r="P146" s="27">
        <v>141</v>
      </c>
      <c r="Q146" s="28" t="str">
        <f t="shared" si="2"/>
        <v>No balance</v>
      </c>
      <c r="R146" s="29" t="str" cm="1">
        <f t="array" ref="R146">IFERROR(_xlfn.IFS(Q146="No balance","No balance",$H$9&lt;Q146,$H$9,$H$9&gt;Q146,Q146),"Error")</f>
        <v>No balance</v>
      </c>
      <c r="S146" s="29" t="str" cm="1">
        <f t="array" ref="S146">IFERROR((_xlfn.IFS(R146="No balance","No balance",Q146-R146&gt;=0,Q146-R146)),"Error")</f>
        <v>No balance</v>
      </c>
      <c r="T146" s="30" t="str" cm="1">
        <f t="array" ref="T146">IFERROR(_xlfn.IFS(S146="No balance","No balance",S146&gt;0,ROUNDUP(($D$9/12)*Q146,3),S146&lt;=0,"No balance"),"Error")</f>
        <v>No balance</v>
      </c>
      <c r="U146" s="30" t="str" cm="1">
        <f t="array" ref="U146">IFERROR(_xlfn.IFS(T146="No balance", "No balance",T146&gt;=0,S146+T146),"Error")</f>
        <v>No balance</v>
      </c>
      <c r="V146" s="31" t="str" cm="1">
        <f t="array" ref="V146">IFERROR(_xlfn.IFS(U146="No Balance", "No balance",Q146-U146&gt;=0,Q146-U146,Q146-U146&lt;0,"No balance"),"Error")</f>
        <v>No balance</v>
      </c>
    </row>
    <row r="147" spans="15:22" x14ac:dyDescent="0.2">
      <c r="O147" s="27">
        <v>12</v>
      </c>
      <c r="P147" s="27">
        <v>142</v>
      </c>
      <c r="Q147" s="28" t="str">
        <f t="shared" si="2"/>
        <v>No balance</v>
      </c>
      <c r="R147" s="29" t="str" cm="1">
        <f t="array" ref="R147">IFERROR(_xlfn.IFS(Q147="No balance","No balance",$H$9&lt;Q147,$H$9,$H$9&gt;Q147,Q147),"Error")</f>
        <v>No balance</v>
      </c>
      <c r="S147" s="29" t="str" cm="1">
        <f t="array" ref="S147">IFERROR((_xlfn.IFS(R147="No balance","No balance",Q147-R147&gt;=0,Q147-R147)),"Error")</f>
        <v>No balance</v>
      </c>
      <c r="T147" s="30" t="str" cm="1">
        <f t="array" ref="T147">IFERROR(_xlfn.IFS(S147="No balance","No balance",S147&gt;0,ROUNDUP(($D$9/12)*Q147,3),S147&lt;=0,"No balance"),"Error")</f>
        <v>No balance</v>
      </c>
      <c r="U147" s="30" t="str" cm="1">
        <f t="array" ref="U147">IFERROR(_xlfn.IFS(T147="No balance", "No balance",T147&gt;=0,S147+T147),"Error")</f>
        <v>No balance</v>
      </c>
      <c r="V147" s="31" t="str" cm="1">
        <f t="array" ref="V147">IFERROR(_xlfn.IFS(U147="No Balance", "No balance",Q147-U147&gt;=0,Q147-U147,Q147-U147&lt;0,"No balance"),"Error")</f>
        <v>No balance</v>
      </c>
    </row>
    <row r="148" spans="15:22" x14ac:dyDescent="0.2">
      <c r="O148" s="27">
        <v>12</v>
      </c>
      <c r="P148" s="27">
        <v>143</v>
      </c>
      <c r="Q148" s="28" t="str">
        <f t="shared" ref="Q148:Q211" si="3">U147</f>
        <v>No balance</v>
      </c>
      <c r="R148" s="29" t="str" cm="1">
        <f t="array" ref="R148">IFERROR(_xlfn.IFS(Q148="No balance","No balance",$H$9&lt;Q148,$H$9,$H$9&gt;Q148,Q148),"Error")</f>
        <v>No balance</v>
      </c>
      <c r="S148" s="29" t="str" cm="1">
        <f t="array" ref="S148">IFERROR((_xlfn.IFS(R148="No balance","No balance",Q148-R148&gt;=0,Q148-R148)),"Error")</f>
        <v>No balance</v>
      </c>
      <c r="T148" s="30" t="str" cm="1">
        <f t="array" ref="T148">IFERROR(_xlfn.IFS(S148="No balance","No balance",S148&gt;0,ROUNDUP(($D$9/12)*Q148,3),S148&lt;=0,"No balance"),"Error")</f>
        <v>No balance</v>
      </c>
      <c r="U148" s="30" t="str" cm="1">
        <f t="array" ref="U148">IFERROR(_xlfn.IFS(T148="No balance", "No balance",T148&gt;=0,S148+T148),"Error")</f>
        <v>No balance</v>
      </c>
      <c r="V148" s="31" t="str" cm="1">
        <f t="array" ref="V148">IFERROR(_xlfn.IFS(U148="No Balance", "No balance",Q148-U148&gt;=0,Q148-U148,Q148-U148&lt;0,"No balance"),"Error")</f>
        <v>No balance</v>
      </c>
    </row>
    <row r="149" spans="15:22" x14ac:dyDescent="0.2">
      <c r="O149" s="32">
        <v>12</v>
      </c>
      <c r="P149" s="32">
        <v>144</v>
      </c>
      <c r="Q149" s="33" t="str">
        <f t="shared" si="3"/>
        <v>No balance</v>
      </c>
      <c r="R149" s="34" t="str" cm="1">
        <f t="array" ref="R149">IFERROR(_xlfn.IFS(Q149="No balance","No balance",$H$9&lt;Q149,$H$9,$H$9&gt;Q149,Q149),"Error")</f>
        <v>No balance</v>
      </c>
      <c r="S149" s="34" t="str" cm="1">
        <f t="array" ref="S149">IFERROR((_xlfn.IFS(R149="No balance","No balance",Q149-R149&gt;=0,Q149-R149)),"Error")</f>
        <v>No balance</v>
      </c>
      <c r="T149" s="35" t="str" cm="1">
        <f t="array" ref="T149">IFERROR(_xlfn.IFS(S149="No balance","No balance",S149&gt;0,ROUNDUP(($D$9/12)*Q149,3),S149&lt;=0,"No balance"),"Error")</f>
        <v>No balance</v>
      </c>
      <c r="U149" s="35" t="str" cm="1">
        <f t="array" ref="U149">IFERROR(_xlfn.IFS(T149="No balance", "No balance",T149&gt;=0,S149+T149),"Error")</f>
        <v>No balance</v>
      </c>
      <c r="V149" s="36" t="str" cm="1">
        <f t="array" ref="V149">IFERROR(_xlfn.IFS(U149="No Balance", "No balance",Q149-U149&gt;=0,Q149-U149,Q149-U149&lt;0,"No balance"),"Error")</f>
        <v>No balance</v>
      </c>
    </row>
    <row r="150" spans="15:22" x14ac:dyDescent="0.2">
      <c r="O150" s="22">
        <v>13</v>
      </c>
      <c r="P150" s="22">
        <v>145</v>
      </c>
      <c r="Q150" s="23" t="str">
        <f t="shared" si="3"/>
        <v>No balance</v>
      </c>
      <c r="R150" s="24" t="str" cm="1">
        <f t="array" ref="R150">IFERROR(_xlfn.IFS(Q150="No balance","No balance",$H$9&lt;Q150,$H$9,$H$9&gt;Q150,Q150),"Error")</f>
        <v>No balance</v>
      </c>
      <c r="S150" s="24" t="str" cm="1">
        <f t="array" ref="S150">IFERROR((_xlfn.IFS(R150="No balance","No balance",Q150-R150&gt;=0,Q150-R150)),"Error")</f>
        <v>No balance</v>
      </c>
      <c r="T150" s="25" t="str" cm="1">
        <f t="array" ref="T150">IFERROR(_xlfn.IFS(S150="No balance","No balance",S150&gt;0,ROUNDUP(($D$9/12)*Q150,3),S150&lt;=0,"No balance"),"Error")</f>
        <v>No balance</v>
      </c>
      <c r="U150" s="25" t="str" cm="1">
        <f t="array" ref="U150">IFERROR(_xlfn.IFS(T150="No balance", "No balance",T150&gt;=0,S150+T150),"Error")</f>
        <v>No balance</v>
      </c>
      <c r="V150" s="26" t="str" cm="1">
        <f t="array" ref="V150">IFERROR(_xlfn.IFS(U150="No Balance", "No balance",Q150-U150&gt;=0,Q150-U150,Q150-U150&lt;0,"No balance"),"Error")</f>
        <v>No balance</v>
      </c>
    </row>
    <row r="151" spans="15:22" x14ac:dyDescent="0.2">
      <c r="O151" s="27">
        <v>13</v>
      </c>
      <c r="P151" s="27">
        <v>146</v>
      </c>
      <c r="Q151" s="28" t="str">
        <f t="shared" si="3"/>
        <v>No balance</v>
      </c>
      <c r="R151" s="29" t="str" cm="1">
        <f t="array" ref="R151">IFERROR(_xlfn.IFS(Q151="No balance","No balance",$H$9&lt;Q151,$H$9,$H$9&gt;Q151,Q151),"Error")</f>
        <v>No balance</v>
      </c>
      <c r="S151" s="29" t="str" cm="1">
        <f t="array" ref="S151">IFERROR((_xlfn.IFS(R151="No balance","No balance",Q151-R151&gt;=0,Q151-R151)),"Error")</f>
        <v>No balance</v>
      </c>
      <c r="T151" s="30" t="str" cm="1">
        <f t="array" ref="T151">IFERROR(_xlfn.IFS(S151="No balance","No balance",S151&gt;0,ROUNDUP(($D$9/12)*Q151,3),S151&lt;=0,"No balance"),"Error")</f>
        <v>No balance</v>
      </c>
      <c r="U151" s="30" t="str" cm="1">
        <f t="array" ref="U151">IFERROR(_xlfn.IFS(T151="No balance", "No balance",T151&gt;=0,S151+T151),"Error")</f>
        <v>No balance</v>
      </c>
      <c r="V151" s="31" t="str" cm="1">
        <f t="array" ref="V151">IFERROR(_xlfn.IFS(U151="No Balance", "No balance",Q151-U151&gt;=0,Q151-U151,Q151-U151&lt;0,"No balance"),"Error")</f>
        <v>No balance</v>
      </c>
    </row>
    <row r="152" spans="15:22" x14ac:dyDescent="0.2">
      <c r="O152" s="27">
        <v>13</v>
      </c>
      <c r="P152" s="27">
        <v>147</v>
      </c>
      <c r="Q152" s="28" t="str">
        <f t="shared" si="3"/>
        <v>No balance</v>
      </c>
      <c r="R152" s="29" t="str" cm="1">
        <f t="array" ref="R152">IFERROR(_xlfn.IFS(Q152="No balance","No balance",$H$9&lt;Q152,$H$9,$H$9&gt;Q152,Q152),"Error")</f>
        <v>No balance</v>
      </c>
      <c r="S152" s="29" t="str" cm="1">
        <f t="array" ref="S152">IFERROR((_xlfn.IFS(R152="No balance","No balance",Q152-R152&gt;=0,Q152-R152)),"Error")</f>
        <v>No balance</v>
      </c>
      <c r="T152" s="30" t="str" cm="1">
        <f t="array" ref="T152">IFERROR(_xlfn.IFS(S152="No balance","No balance",S152&gt;0,ROUNDUP(($D$9/12)*Q152,3),S152&lt;=0,"No balance"),"Error")</f>
        <v>No balance</v>
      </c>
      <c r="U152" s="30" t="str" cm="1">
        <f t="array" ref="U152">IFERROR(_xlfn.IFS(T152="No balance", "No balance",T152&gt;=0,S152+T152),"Error")</f>
        <v>No balance</v>
      </c>
      <c r="V152" s="31" t="str" cm="1">
        <f t="array" ref="V152">IFERROR(_xlfn.IFS(U152="No Balance", "No balance",Q152-U152&gt;=0,Q152-U152,Q152-U152&lt;0,"No balance"),"Error")</f>
        <v>No balance</v>
      </c>
    </row>
    <row r="153" spans="15:22" x14ac:dyDescent="0.2">
      <c r="O153" s="27">
        <v>13</v>
      </c>
      <c r="P153" s="27">
        <v>148</v>
      </c>
      <c r="Q153" s="28" t="str">
        <f t="shared" si="3"/>
        <v>No balance</v>
      </c>
      <c r="R153" s="29" t="str" cm="1">
        <f t="array" ref="R153">IFERROR(_xlfn.IFS(Q153="No balance","No balance",$H$9&lt;Q153,$H$9,$H$9&gt;Q153,Q153),"Error")</f>
        <v>No balance</v>
      </c>
      <c r="S153" s="29" t="str" cm="1">
        <f t="array" ref="S153">IFERROR((_xlfn.IFS(R153="No balance","No balance",Q153-R153&gt;=0,Q153-R153)),"Error")</f>
        <v>No balance</v>
      </c>
      <c r="T153" s="30" t="str" cm="1">
        <f t="array" ref="T153">IFERROR(_xlfn.IFS(S153="No balance","No balance",S153&gt;0,ROUNDUP(($D$9/12)*Q153,3),S153&lt;=0,"No balance"),"Error")</f>
        <v>No balance</v>
      </c>
      <c r="U153" s="30" t="str" cm="1">
        <f t="array" ref="U153">IFERROR(_xlfn.IFS(T153="No balance", "No balance",T153&gt;=0,S153+T153),"Error")</f>
        <v>No balance</v>
      </c>
      <c r="V153" s="31" t="str" cm="1">
        <f t="array" ref="V153">IFERROR(_xlfn.IFS(U153="No Balance", "No balance",Q153-U153&gt;=0,Q153-U153,Q153-U153&lt;0,"No balance"),"Error")</f>
        <v>No balance</v>
      </c>
    </row>
    <row r="154" spans="15:22" x14ac:dyDescent="0.2">
      <c r="O154" s="27">
        <v>13</v>
      </c>
      <c r="P154" s="27">
        <v>149</v>
      </c>
      <c r="Q154" s="28" t="str">
        <f t="shared" si="3"/>
        <v>No balance</v>
      </c>
      <c r="R154" s="29" t="str" cm="1">
        <f t="array" ref="R154">IFERROR(_xlfn.IFS(Q154="No balance","No balance",$H$9&lt;Q154,$H$9,$H$9&gt;Q154,Q154),"Error")</f>
        <v>No balance</v>
      </c>
      <c r="S154" s="29" t="str" cm="1">
        <f t="array" ref="S154">IFERROR((_xlfn.IFS(R154="No balance","No balance",Q154-R154&gt;=0,Q154-R154)),"Error")</f>
        <v>No balance</v>
      </c>
      <c r="T154" s="30" t="str" cm="1">
        <f t="array" ref="T154">IFERROR(_xlfn.IFS(S154="No balance","No balance",S154&gt;0,ROUNDUP(($D$9/12)*Q154,3),S154&lt;=0,"No balance"),"Error")</f>
        <v>No balance</v>
      </c>
      <c r="U154" s="30" t="str" cm="1">
        <f t="array" ref="U154">IFERROR(_xlfn.IFS(T154="No balance", "No balance",T154&gt;=0,S154+T154),"Error")</f>
        <v>No balance</v>
      </c>
      <c r="V154" s="31" t="str" cm="1">
        <f t="array" ref="V154">IFERROR(_xlfn.IFS(U154="No Balance", "No balance",Q154-U154&gt;=0,Q154-U154,Q154-U154&lt;0,"No balance"),"Error")</f>
        <v>No balance</v>
      </c>
    </row>
    <row r="155" spans="15:22" x14ac:dyDescent="0.2">
      <c r="O155" s="27">
        <v>13</v>
      </c>
      <c r="P155" s="27">
        <v>150</v>
      </c>
      <c r="Q155" s="28" t="str">
        <f t="shared" si="3"/>
        <v>No balance</v>
      </c>
      <c r="R155" s="29" t="str" cm="1">
        <f t="array" ref="R155">IFERROR(_xlfn.IFS(Q155="No balance","No balance",$H$9&lt;Q155,$H$9,$H$9&gt;Q155,Q155),"Error")</f>
        <v>No balance</v>
      </c>
      <c r="S155" s="29" t="str" cm="1">
        <f t="array" ref="S155">IFERROR((_xlfn.IFS(R155="No balance","No balance",Q155-R155&gt;=0,Q155-R155)),"Error")</f>
        <v>No balance</v>
      </c>
      <c r="T155" s="30" t="str" cm="1">
        <f t="array" ref="T155">IFERROR(_xlfn.IFS(S155="No balance","No balance",S155&gt;0,ROUNDUP(($D$9/12)*Q155,3),S155&lt;=0,"No balance"),"Error")</f>
        <v>No balance</v>
      </c>
      <c r="U155" s="30" t="str" cm="1">
        <f t="array" ref="U155">IFERROR(_xlfn.IFS(T155="No balance", "No balance",T155&gt;=0,S155+T155),"Error")</f>
        <v>No balance</v>
      </c>
      <c r="V155" s="31" t="str" cm="1">
        <f t="array" ref="V155">IFERROR(_xlfn.IFS(U155="No Balance", "No balance",Q155-U155&gt;=0,Q155-U155,Q155-U155&lt;0,"No balance"),"Error")</f>
        <v>No balance</v>
      </c>
    </row>
    <row r="156" spans="15:22" x14ac:dyDescent="0.2">
      <c r="O156" s="27">
        <v>13</v>
      </c>
      <c r="P156" s="27">
        <v>151</v>
      </c>
      <c r="Q156" s="28" t="str">
        <f t="shared" si="3"/>
        <v>No balance</v>
      </c>
      <c r="R156" s="29" t="str" cm="1">
        <f t="array" ref="R156">IFERROR(_xlfn.IFS(Q156="No balance","No balance",$H$9&lt;Q156,$H$9,$H$9&gt;Q156,Q156),"Error")</f>
        <v>No balance</v>
      </c>
      <c r="S156" s="29" t="str" cm="1">
        <f t="array" ref="S156">IFERROR((_xlfn.IFS(R156="No balance","No balance",Q156-R156&gt;=0,Q156-R156)),"Error")</f>
        <v>No balance</v>
      </c>
      <c r="T156" s="30" t="str" cm="1">
        <f t="array" ref="T156">IFERROR(_xlfn.IFS(S156="No balance","No balance",S156&gt;0,ROUNDUP(($D$9/12)*Q156,3),S156&lt;=0,"No balance"),"Error")</f>
        <v>No balance</v>
      </c>
      <c r="U156" s="30" t="str" cm="1">
        <f t="array" ref="U156">IFERROR(_xlfn.IFS(T156="No balance", "No balance",T156&gt;=0,S156+T156),"Error")</f>
        <v>No balance</v>
      </c>
      <c r="V156" s="31" t="str" cm="1">
        <f t="array" ref="V156">IFERROR(_xlfn.IFS(U156="No Balance", "No balance",Q156-U156&gt;=0,Q156-U156,Q156-U156&lt;0,"No balance"),"Error")</f>
        <v>No balance</v>
      </c>
    </row>
    <row r="157" spans="15:22" x14ac:dyDescent="0.2">
      <c r="O157" s="27">
        <v>13</v>
      </c>
      <c r="P157" s="27">
        <v>152</v>
      </c>
      <c r="Q157" s="28" t="str">
        <f t="shared" si="3"/>
        <v>No balance</v>
      </c>
      <c r="R157" s="29" t="str" cm="1">
        <f t="array" ref="R157">IFERROR(_xlfn.IFS(Q157="No balance","No balance",$H$9&lt;Q157,$H$9,$H$9&gt;Q157,Q157),"Error")</f>
        <v>No balance</v>
      </c>
      <c r="S157" s="29" t="str" cm="1">
        <f t="array" ref="S157">IFERROR((_xlfn.IFS(R157="No balance","No balance",Q157-R157&gt;=0,Q157-R157)),"Error")</f>
        <v>No balance</v>
      </c>
      <c r="T157" s="30" t="str" cm="1">
        <f t="array" ref="T157">IFERROR(_xlfn.IFS(S157="No balance","No balance",S157&gt;0,ROUNDUP(($D$9/12)*Q157,3),S157&lt;=0,"No balance"),"Error")</f>
        <v>No balance</v>
      </c>
      <c r="U157" s="30" t="str" cm="1">
        <f t="array" ref="U157">IFERROR(_xlfn.IFS(T157="No balance", "No balance",T157&gt;=0,S157+T157),"Error")</f>
        <v>No balance</v>
      </c>
      <c r="V157" s="31" t="str" cm="1">
        <f t="array" ref="V157">IFERROR(_xlfn.IFS(U157="No Balance", "No balance",Q157-U157&gt;=0,Q157-U157,Q157-U157&lt;0,"No balance"),"Error")</f>
        <v>No balance</v>
      </c>
    </row>
    <row r="158" spans="15:22" x14ac:dyDescent="0.2">
      <c r="O158" s="27">
        <v>13</v>
      </c>
      <c r="P158" s="27">
        <v>153</v>
      </c>
      <c r="Q158" s="28" t="str">
        <f t="shared" si="3"/>
        <v>No balance</v>
      </c>
      <c r="R158" s="29" t="str" cm="1">
        <f t="array" ref="R158">IFERROR(_xlfn.IFS(Q158="No balance","No balance",$H$9&lt;Q158,$H$9,$H$9&gt;Q158,Q158),"Error")</f>
        <v>No balance</v>
      </c>
      <c r="S158" s="29" t="str" cm="1">
        <f t="array" ref="S158">IFERROR((_xlfn.IFS(R158="No balance","No balance",Q158-R158&gt;=0,Q158-R158)),"Error")</f>
        <v>No balance</v>
      </c>
      <c r="T158" s="30" t="str" cm="1">
        <f t="array" ref="T158">IFERROR(_xlfn.IFS(S158="No balance","No balance",S158&gt;0,ROUNDUP(($D$9/12)*Q158,3),S158&lt;=0,"No balance"),"Error")</f>
        <v>No balance</v>
      </c>
      <c r="U158" s="30" t="str" cm="1">
        <f t="array" ref="U158">IFERROR(_xlfn.IFS(T158="No balance", "No balance",T158&gt;=0,S158+T158),"Error")</f>
        <v>No balance</v>
      </c>
      <c r="V158" s="31" t="str" cm="1">
        <f t="array" ref="V158">IFERROR(_xlfn.IFS(U158="No Balance", "No balance",Q158-U158&gt;=0,Q158-U158,Q158-U158&lt;0,"No balance"),"Error")</f>
        <v>No balance</v>
      </c>
    </row>
    <row r="159" spans="15:22" x14ac:dyDescent="0.2">
      <c r="O159" s="27">
        <v>13</v>
      </c>
      <c r="P159" s="27">
        <v>154</v>
      </c>
      <c r="Q159" s="28" t="str">
        <f t="shared" si="3"/>
        <v>No balance</v>
      </c>
      <c r="R159" s="29" t="str" cm="1">
        <f t="array" ref="R159">IFERROR(_xlfn.IFS(Q159="No balance","No balance",$H$9&lt;Q159,$H$9,$H$9&gt;Q159,Q159),"Error")</f>
        <v>No balance</v>
      </c>
      <c r="S159" s="29" t="str" cm="1">
        <f t="array" ref="S159">IFERROR((_xlfn.IFS(R159="No balance","No balance",Q159-R159&gt;=0,Q159-R159)),"Error")</f>
        <v>No balance</v>
      </c>
      <c r="T159" s="30" t="str" cm="1">
        <f t="array" ref="T159">IFERROR(_xlfn.IFS(S159="No balance","No balance",S159&gt;0,ROUNDUP(($D$9/12)*Q159,3),S159&lt;=0,"No balance"),"Error")</f>
        <v>No balance</v>
      </c>
      <c r="U159" s="30" t="str" cm="1">
        <f t="array" ref="U159">IFERROR(_xlfn.IFS(T159="No balance", "No balance",T159&gt;=0,S159+T159),"Error")</f>
        <v>No balance</v>
      </c>
      <c r="V159" s="31" t="str" cm="1">
        <f t="array" ref="V159">IFERROR(_xlfn.IFS(U159="No Balance", "No balance",Q159-U159&gt;=0,Q159-U159,Q159-U159&lt;0,"No balance"),"Error")</f>
        <v>No balance</v>
      </c>
    </row>
    <row r="160" spans="15:22" x14ac:dyDescent="0.2">
      <c r="O160" s="27">
        <v>13</v>
      </c>
      <c r="P160" s="27">
        <v>155</v>
      </c>
      <c r="Q160" s="28" t="str">
        <f t="shared" si="3"/>
        <v>No balance</v>
      </c>
      <c r="R160" s="29" t="str" cm="1">
        <f t="array" ref="R160">IFERROR(_xlfn.IFS(Q160="No balance","No balance",$H$9&lt;Q160,$H$9,$H$9&gt;Q160,Q160),"Error")</f>
        <v>No balance</v>
      </c>
      <c r="S160" s="29" t="str" cm="1">
        <f t="array" ref="S160">IFERROR((_xlfn.IFS(R160="No balance","No balance",Q160-R160&gt;=0,Q160-R160)),"Error")</f>
        <v>No balance</v>
      </c>
      <c r="T160" s="30" t="str" cm="1">
        <f t="array" ref="T160">IFERROR(_xlfn.IFS(S160="No balance","No balance",S160&gt;0,ROUNDUP(($D$9/12)*Q160,3),S160&lt;=0,"No balance"),"Error")</f>
        <v>No balance</v>
      </c>
      <c r="U160" s="30" t="str" cm="1">
        <f t="array" ref="U160">IFERROR(_xlfn.IFS(T160="No balance", "No balance",T160&gt;=0,S160+T160),"Error")</f>
        <v>No balance</v>
      </c>
      <c r="V160" s="31" t="str" cm="1">
        <f t="array" ref="V160">IFERROR(_xlfn.IFS(U160="No Balance", "No balance",Q160-U160&gt;=0,Q160-U160,Q160-U160&lt;0,"No balance"),"Error")</f>
        <v>No balance</v>
      </c>
    </row>
    <row r="161" spans="15:22" x14ac:dyDescent="0.2">
      <c r="O161" s="32">
        <v>13</v>
      </c>
      <c r="P161" s="32">
        <v>156</v>
      </c>
      <c r="Q161" s="33" t="str">
        <f t="shared" si="3"/>
        <v>No balance</v>
      </c>
      <c r="R161" s="34" t="str" cm="1">
        <f t="array" ref="R161">IFERROR(_xlfn.IFS(Q161="No balance","No balance",$H$9&lt;Q161,$H$9,$H$9&gt;Q161,Q161),"Error")</f>
        <v>No balance</v>
      </c>
      <c r="S161" s="34" t="str" cm="1">
        <f t="array" ref="S161">IFERROR((_xlfn.IFS(R161="No balance","No balance",Q161-R161&gt;=0,Q161-R161)),"Error")</f>
        <v>No balance</v>
      </c>
      <c r="T161" s="35" t="str" cm="1">
        <f t="array" ref="T161">IFERROR(_xlfn.IFS(S161="No balance","No balance",S161&gt;0,ROUNDUP(($D$9/12)*Q161,3),S161&lt;=0,"No balance"),"Error")</f>
        <v>No balance</v>
      </c>
      <c r="U161" s="35" t="str" cm="1">
        <f t="array" ref="U161">IFERROR(_xlfn.IFS(T161="No balance", "No balance",T161&gt;=0,S161+T161),"Error")</f>
        <v>No balance</v>
      </c>
      <c r="V161" s="36" t="str" cm="1">
        <f t="array" ref="V161">IFERROR(_xlfn.IFS(U161="No Balance", "No balance",Q161-U161&gt;=0,Q161-U161,Q161-U161&lt;0,"No balance"),"Error")</f>
        <v>No balance</v>
      </c>
    </row>
    <row r="162" spans="15:22" x14ac:dyDescent="0.2">
      <c r="O162" s="22">
        <v>14</v>
      </c>
      <c r="P162" s="22">
        <v>157</v>
      </c>
      <c r="Q162" s="23" t="str">
        <f t="shared" si="3"/>
        <v>No balance</v>
      </c>
      <c r="R162" s="24" t="str" cm="1">
        <f t="array" ref="R162">IFERROR(_xlfn.IFS(Q162="No balance","No balance",$H$9&lt;Q162,$H$9,$H$9&gt;Q162,Q162),"Error")</f>
        <v>No balance</v>
      </c>
      <c r="S162" s="24" t="str" cm="1">
        <f t="array" ref="S162">IFERROR((_xlfn.IFS(R162="No balance","No balance",Q162-R162&gt;=0,Q162-R162)),"Error")</f>
        <v>No balance</v>
      </c>
      <c r="T162" s="25" t="str" cm="1">
        <f t="array" ref="T162">IFERROR(_xlfn.IFS(S162="No balance","No balance",S162&gt;0,ROUNDUP(($D$9/12)*Q162,3),S162&lt;=0,"No balance"),"Error")</f>
        <v>No balance</v>
      </c>
      <c r="U162" s="25" t="str" cm="1">
        <f t="array" ref="U162">IFERROR(_xlfn.IFS(T162="No balance", "No balance",T162&gt;=0,S162+T162),"Error")</f>
        <v>No balance</v>
      </c>
      <c r="V162" s="26" t="str" cm="1">
        <f t="array" ref="V162">IFERROR(_xlfn.IFS(U162="No Balance", "No balance",Q162-U162&gt;=0,Q162-U162,Q162-U162&lt;0,"No balance"),"Error")</f>
        <v>No balance</v>
      </c>
    </row>
    <row r="163" spans="15:22" x14ac:dyDescent="0.2">
      <c r="O163" s="27">
        <v>14</v>
      </c>
      <c r="P163" s="27">
        <v>158</v>
      </c>
      <c r="Q163" s="28" t="str">
        <f t="shared" si="3"/>
        <v>No balance</v>
      </c>
      <c r="R163" s="29" t="str" cm="1">
        <f t="array" ref="R163">IFERROR(_xlfn.IFS(Q163="No balance","No balance",$H$9&lt;Q163,$H$9,$H$9&gt;Q163,Q163),"Error")</f>
        <v>No balance</v>
      </c>
      <c r="S163" s="29" t="str" cm="1">
        <f t="array" ref="S163">IFERROR((_xlfn.IFS(R163="No balance","No balance",Q163-R163&gt;=0,Q163-R163)),"Error")</f>
        <v>No balance</v>
      </c>
      <c r="T163" s="30" t="str" cm="1">
        <f t="array" ref="T163">IFERROR(_xlfn.IFS(S163="No balance","No balance",S163&gt;0,ROUNDUP(($D$9/12)*Q163,3),S163&lt;=0,"No balance"),"Error")</f>
        <v>No balance</v>
      </c>
      <c r="U163" s="30" t="str" cm="1">
        <f t="array" ref="U163">IFERROR(_xlfn.IFS(T163="No balance", "No balance",T163&gt;=0,S163+T163),"Error")</f>
        <v>No balance</v>
      </c>
      <c r="V163" s="31" t="str" cm="1">
        <f t="array" ref="V163">IFERROR(_xlfn.IFS(U163="No Balance", "No balance",Q163-U163&gt;=0,Q163-U163,Q163-U163&lt;0,"No balance"),"Error")</f>
        <v>No balance</v>
      </c>
    </row>
    <row r="164" spans="15:22" x14ac:dyDescent="0.2">
      <c r="O164" s="27">
        <v>14</v>
      </c>
      <c r="P164" s="27">
        <v>159</v>
      </c>
      <c r="Q164" s="28" t="str">
        <f t="shared" si="3"/>
        <v>No balance</v>
      </c>
      <c r="R164" s="29" t="str" cm="1">
        <f t="array" ref="R164">IFERROR(_xlfn.IFS(Q164="No balance","No balance",$H$9&lt;Q164,$H$9,$H$9&gt;Q164,Q164),"Error")</f>
        <v>No balance</v>
      </c>
      <c r="S164" s="29" t="str" cm="1">
        <f t="array" ref="S164">IFERROR((_xlfn.IFS(R164="No balance","No balance",Q164-R164&gt;=0,Q164-R164)),"Error")</f>
        <v>No balance</v>
      </c>
      <c r="T164" s="30" t="str" cm="1">
        <f t="array" ref="T164">IFERROR(_xlfn.IFS(S164="No balance","No balance",S164&gt;0,ROUNDUP(($D$9/12)*Q164,3),S164&lt;=0,"No balance"),"Error")</f>
        <v>No balance</v>
      </c>
      <c r="U164" s="30" t="str" cm="1">
        <f t="array" ref="U164">IFERROR(_xlfn.IFS(T164="No balance", "No balance",T164&gt;=0,S164+T164),"Error")</f>
        <v>No balance</v>
      </c>
      <c r="V164" s="31" t="str" cm="1">
        <f t="array" ref="V164">IFERROR(_xlfn.IFS(U164="No Balance", "No balance",Q164-U164&gt;=0,Q164-U164,Q164-U164&lt;0,"No balance"),"Error")</f>
        <v>No balance</v>
      </c>
    </row>
    <row r="165" spans="15:22" x14ac:dyDescent="0.2">
      <c r="O165" s="27">
        <v>14</v>
      </c>
      <c r="P165" s="27">
        <v>160</v>
      </c>
      <c r="Q165" s="28" t="str">
        <f t="shared" si="3"/>
        <v>No balance</v>
      </c>
      <c r="R165" s="29" t="str" cm="1">
        <f t="array" ref="R165">IFERROR(_xlfn.IFS(Q165="No balance","No balance",$H$9&lt;Q165,$H$9,$H$9&gt;Q165,Q165),"Error")</f>
        <v>No balance</v>
      </c>
      <c r="S165" s="29" t="str" cm="1">
        <f t="array" ref="S165">IFERROR((_xlfn.IFS(R165="No balance","No balance",Q165-R165&gt;=0,Q165-R165)),"Error")</f>
        <v>No balance</v>
      </c>
      <c r="T165" s="30" t="str" cm="1">
        <f t="array" ref="T165">IFERROR(_xlfn.IFS(S165="No balance","No balance",S165&gt;0,ROUNDUP(($D$9/12)*Q165,3),S165&lt;=0,"No balance"),"Error")</f>
        <v>No balance</v>
      </c>
      <c r="U165" s="30" t="str" cm="1">
        <f t="array" ref="U165">IFERROR(_xlfn.IFS(T165="No balance", "No balance",T165&gt;=0,S165+T165),"Error")</f>
        <v>No balance</v>
      </c>
      <c r="V165" s="31" t="str" cm="1">
        <f t="array" ref="V165">IFERROR(_xlfn.IFS(U165="No Balance", "No balance",Q165-U165&gt;=0,Q165-U165,Q165-U165&lt;0,"No balance"),"Error")</f>
        <v>No balance</v>
      </c>
    </row>
    <row r="166" spans="15:22" x14ac:dyDescent="0.2">
      <c r="O166" s="27">
        <v>14</v>
      </c>
      <c r="P166" s="27">
        <v>161</v>
      </c>
      <c r="Q166" s="28" t="str">
        <f t="shared" si="3"/>
        <v>No balance</v>
      </c>
      <c r="R166" s="29" t="str" cm="1">
        <f t="array" ref="R166">IFERROR(_xlfn.IFS(Q166="No balance","No balance",$H$9&lt;Q166,$H$9,$H$9&gt;Q166,Q166),"Error")</f>
        <v>No balance</v>
      </c>
      <c r="S166" s="29" t="str" cm="1">
        <f t="array" ref="S166">IFERROR((_xlfn.IFS(R166="No balance","No balance",Q166-R166&gt;=0,Q166-R166)),"Error")</f>
        <v>No balance</v>
      </c>
      <c r="T166" s="30" t="str" cm="1">
        <f t="array" ref="T166">IFERROR(_xlfn.IFS(S166="No balance","No balance",S166&gt;0,ROUNDUP(($D$9/12)*Q166,3),S166&lt;=0,"No balance"),"Error")</f>
        <v>No balance</v>
      </c>
      <c r="U166" s="30" t="str" cm="1">
        <f t="array" ref="U166">IFERROR(_xlfn.IFS(T166="No balance", "No balance",T166&gt;=0,S166+T166),"Error")</f>
        <v>No balance</v>
      </c>
      <c r="V166" s="31" t="str" cm="1">
        <f t="array" ref="V166">IFERROR(_xlfn.IFS(U166="No Balance", "No balance",Q166-U166&gt;=0,Q166-U166,Q166-U166&lt;0,"No balance"),"Error")</f>
        <v>No balance</v>
      </c>
    </row>
    <row r="167" spans="15:22" x14ac:dyDescent="0.2">
      <c r="O167" s="27">
        <v>14</v>
      </c>
      <c r="P167" s="27">
        <v>162</v>
      </c>
      <c r="Q167" s="28" t="str">
        <f t="shared" si="3"/>
        <v>No balance</v>
      </c>
      <c r="R167" s="29" t="str" cm="1">
        <f t="array" ref="R167">IFERROR(_xlfn.IFS(Q167="No balance","No balance",$H$9&lt;Q167,$H$9,$H$9&gt;Q167,Q167),"Error")</f>
        <v>No balance</v>
      </c>
      <c r="S167" s="29" t="str" cm="1">
        <f t="array" ref="S167">IFERROR((_xlfn.IFS(R167="No balance","No balance",Q167-R167&gt;=0,Q167-R167)),"Error")</f>
        <v>No balance</v>
      </c>
      <c r="T167" s="30" t="str" cm="1">
        <f t="array" ref="T167">IFERROR(_xlfn.IFS(S167="No balance","No balance",S167&gt;0,ROUNDUP(($D$9/12)*Q167,3),S167&lt;=0,"No balance"),"Error")</f>
        <v>No balance</v>
      </c>
      <c r="U167" s="30" t="str" cm="1">
        <f t="array" ref="U167">IFERROR(_xlfn.IFS(T167="No balance", "No balance",T167&gt;=0,S167+T167),"Error")</f>
        <v>No balance</v>
      </c>
      <c r="V167" s="31" t="str" cm="1">
        <f t="array" ref="V167">IFERROR(_xlfn.IFS(U167="No Balance", "No balance",Q167-U167&gt;=0,Q167-U167,Q167-U167&lt;0,"No balance"),"Error")</f>
        <v>No balance</v>
      </c>
    </row>
    <row r="168" spans="15:22" x14ac:dyDescent="0.2">
      <c r="O168" s="27">
        <v>14</v>
      </c>
      <c r="P168" s="27">
        <v>163</v>
      </c>
      <c r="Q168" s="28" t="str">
        <f t="shared" si="3"/>
        <v>No balance</v>
      </c>
      <c r="R168" s="29" t="str" cm="1">
        <f t="array" ref="R168">IFERROR(_xlfn.IFS(Q168="No balance","No balance",$H$9&lt;Q168,$H$9,$H$9&gt;Q168,Q168),"Error")</f>
        <v>No balance</v>
      </c>
      <c r="S168" s="29" t="str" cm="1">
        <f t="array" ref="S168">IFERROR((_xlfn.IFS(R168="No balance","No balance",Q168-R168&gt;=0,Q168-R168)),"Error")</f>
        <v>No balance</v>
      </c>
      <c r="T168" s="30" t="str" cm="1">
        <f t="array" ref="T168">IFERROR(_xlfn.IFS(S168="No balance","No balance",S168&gt;0,ROUNDUP(($D$9/12)*Q168,3),S168&lt;=0,"No balance"),"Error")</f>
        <v>No balance</v>
      </c>
      <c r="U168" s="30" t="str" cm="1">
        <f t="array" ref="U168">IFERROR(_xlfn.IFS(T168="No balance", "No balance",T168&gt;=0,S168+T168),"Error")</f>
        <v>No balance</v>
      </c>
      <c r="V168" s="31" t="str" cm="1">
        <f t="array" ref="V168">IFERROR(_xlfn.IFS(U168="No Balance", "No balance",Q168-U168&gt;=0,Q168-U168,Q168-U168&lt;0,"No balance"),"Error")</f>
        <v>No balance</v>
      </c>
    </row>
    <row r="169" spans="15:22" x14ac:dyDescent="0.2">
      <c r="O169" s="27">
        <v>14</v>
      </c>
      <c r="P169" s="27">
        <v>164</v>
      </c>
      <c r="Q169" s="28" t="str">
        <f t="shared" si="3"/>
        <v>No balance</v>
      </c>
      <c r="R169" s="29" t="str" cm="1">
        <f t="array" ref="R169">IFERROR(_xlfn.IFS(Q169="No balance","No balance",$H$9&lt;Q169,$H$9,$H$9&gt;Q169,Q169),"Error")</f>
        <v>No balance</v>
      </c>
      <c r="S169" s="29" t="str" cm="1">
        <f t="array" ref="S169">IFERROR((_xlfn.IFS(R169="No balance","No balance",Q169-R169&gt;=0,Q169-R169)),"Error")</f>
        <v>No balance</v>
      </c>
      <c r="T169" s="30" t="str" cm="1">
        <f t="array" ref="T169">IFERROR(_xlfn.IFS(S169="No balance","No balance",S169&gt;0,ROUNDUP(($D$9/12)*Q169,3),S169&lt;=0,"No balance"),"Error")</f>
        <v>No balance</v>
      </c>
      <c r="U169" s="30" t="str" cm="1">
        <f t="array" ref="U169">IFERROR(_xlfn.IFS(T169="No balance", "No balance",T169&gt;=0,S169+T169),"Error")</f>
        <v>No balance</v>
      </c>
      <c r="V169" s="31" t="str" cm="1">
        <f t="array" ref="V169">IFERROR(_xlfn.IFS(U169="No Balance", "No balance",Q169-U169&gt;=0,Q169-U169,Q169-U169&lt;0,"No balance"),"Error")</f>
        <v>No balance</v>
      </c>
    </row>
    <row r="170" spans="15:22" x14ac:dyDescent="0.2">
      <c r="O170" s="27">
        <v>14</v>
      </c>
      <c r="P170" s="27">
        <v>165</v>
      </c>
      <c r="Q170" s="28" t="str">
        <f t="shared" si="3"/>
        <v>No balance</v>
      </c>
      <c r="R170" s="29" t="str" cm="1">
        <f t="array" ref="R170">IFERROR(_xlfn.IFS(Q170="No balance","No balance",$H$9&lt;Q170,$H$9,$H$9&gt;Q170,Q170),"Error")</f>
        <v>No balance</v>
      </c>
      <c r="S170" s="29" t="str" cm="1">
        <f t="array" ref="S170">IFERROR((_xlfn.IFS(R170="No balance","No balance",Q170-R170&gt;=0,Q170-R170)),"Error")</f>
        <v>No balance</v>
      </c>
      <c r="T170" s="30" t="str" cm="1">
        <f t="array" ref="T170">IFERROR(_xlfn.IFS(S170="No balance","No balance",S170&gt;0,ROUNDUP(($D$9/12)*Q170,3),S170&lt;=0,"No balance"),"Error")</f>
        <v>No balance</v>
      </c>
      <c r="U170" s="30" t="str" cm="1">
        <f t="array" ref="U170">IFERROR(_xlfn.IFS(T170="No balance", "No balance",T170&gt;=0,S170+T170),"Error")</f>
        <v>No balance</v>
      </c>
      <c r="V170" s="31" t="str" cm="1">
        <f t="array" ref="V170">IFERROR(_xlfn.IFS(U170="No Balance", "No balance",Q170-U170&gt;=0,Q170-U170,Q170-U170&lt;0,"No balance"),"Error")</f>
        <v>No balance</v>
      </c>
    </row>
    <row r="171" spans="15:22" x14ac:dyDescent="0.2">
      <c r="O171" s="27">
        <v>14</v>
      </c>
      <c r="P171" s="27">
        <v>166</v>
      </c>
      <c r="Q171" s="28" t="str">
        <f t="shared" si="3"/>
        <v>No balance</v>
      </c>
      <c r="R171" s="29" t="str" cm="1">
        <f t="array" ref="R171">IFERROR(_xlfn.IFS(Q171="No balance","No balance",$H$9&lt;Q171,$H$9,$H$9&gt;Q171,Q171),"Error")</f>
        <v>No balance</v>
      </c>
      <c r="S171" s="29" t="str" cm="1">
        <f t="array" ref="S171">IFERROR((_xlfn.IFS(R171="No balance","No balance",Q171-R171&gt;=0,Q171-R171)),"Error")</f>
        <v>No balance</v>
      </c>
      <c r="T171" s="30" t="str" cm="1">
        <f t="array" ref="T171">IFERROR(_xlfn.IFS(S171="No balance","No balance",S171&gt;0,ROUNDUP(($D$9/12)*Q171,3),S171&lt;=0,"No balance"),"Error")</f>
        <v>No balance</v>
      </c>
      <c r="U171" s="30" t="str" cm="1">
        <f t="array" ref="U171">IFERROR(_xlfn.IFS(T171="No balance", "No balance",T171&gt;=0,S171+T171),"Error")</f>
        <v>No balance</v>
      </c>
      <c r="V171" s="31" t="str" cm="1">
        <f t="array" ref="V171">IFERROR(_xlfn.IFS(U171="No Balance", "No balance",Q171-U171&gt;=0,Q171-U171,Q171-U171&lt;0,"No balance"),"Error")</f>
        <v>No balance</v>
      </c>
    </row>
    <row r="172" spans="15:22" x14ac:dyDescent="0.2">
      <c r="O172" s="27">
        <v>14</v>
      </c>
      <c r="P172" s="27">
        <v>167</v>
      </c>
      <c r="Q172" s="28" t="str">
        <f t="shared" si="3"/>
        <v>No balance</v>
      </c>
      <c r="R172" s="29" t="str" cm="1">
        <f t="array" ref="R172">IFERROR(_xlfn.IFS(Q172="No balance","No balance",$H$9&lt;Q172,$H$9,$H$9&gt;Q172,Q172),"Error")</f>
        <v>No balance</v>
      </c>
      <c r="S172" s="29" t="str" cm="1">
        <f t="array" ref="S172">IFERROR((_xlfn.IFS(R172="No balance","No balance",Q172-R172&gt;=0,Q172-R172)),"Error")</f>
        <v>No balance</v>
      </c>
      <c r="T172" s="30" t="str" cm="1">
        <f t="array" ref="T172">IFERROR(_xlfn.IFS(S172="No balance","No balance",S172&gt;0,ROUNDUP(($D$9/12)*Q172,3),S172&lt;=0,"No balance"),"Error")</f>
        <v>No balance</v>
      </c>
      <c r="U172" s="30" t="str" cm="1">
        <f t="array" ref="U172">IFERROR(_xlfn.IFS(T172="No balance", "No balance",T172&gt;=0,S172+T172),"Error")</f>
        <v>No balance</v>
      </c>
      <c r="V172" s="31" t="str" cm="1">
        <f t="array" ref="V172">IFERROR(_xlfn.IFS(U172="No Balance", "No balance",Q172-U172&gt;=0,Q172-U172,Q172-U172&lt;0,"No balance"),"Error")</f>
        <v>No balance</v>
      </c>
    </row>
    <row r="173" spans="15:22" x14ac:dyDescent="0.2">
      <c r="O173" s="32">
        <v>14</v>
      </c>
      <c r="P173" s="32">
        <v>168</v>
      </c>
      <c r="Q173" s="33" t="str">
        <f t="shared" si="3"/>
        <v>No balance</v>
      </c>
      <c r="R173" s="34" t="str" cm="1">
        <f t="array" ref="R173">IFERROR(_xlfn.IFS(Q173="No balance","No balance",$H$9&lt;Q173,$H$9,$H$9&gt;Q173,Q173),"Error")</f>
        <v>No balance</v>
      </c>
      <c r="S173" s="34" t="str" cm="1">
        <f t="array" ref="S173">IFERROR((_xlfn.IFS(R173="No balance","No balance",Q173-R173&gt;=0,Q173-R173)),"Error")</f>
        <v>No balance</v>
      </c>
      <c r="T173" s="35" t="str" cm="1">
        <f t="array" ref="T173">IFERROR(_xlfn.IFS(S173="No balance","No balance",S173&gt;0,ROUNDUP(($D$9/12)*Q173,3),S173&lt;=0,"No balance"),"Error")</f>
        <v>No balance</v>
      </c>
      <c r="U173" s="35" t="str" cm="1">
        <f t="array" ref="U173">IFERROR(_xlfn.IFS(T173="No balance", "No balance",T173&gt;=0,S173+T173),"Error")</f>
        <v>No balance</v>
      </c>
      <c r="V173" s="36" t="str" cm="1">
        <f t="array" ref="V173">IFERROR(_xlfn.IFS(U173="No Balance", "No balance",Q173-U173&gt;=0,Q173-U173,Q173-U173&lt;0,"No balance"),"Error")</f>
        <v>No balance</v>
      </c>
    </row>
    <row r="174" spans="15:22" x14ac:dyDescent="0.2">
      <c r="O174" s="22">
        <v>15</v>
      </c>
      <c r="P174" s="22">
        <v>169</v>
      </c>
      <c r="Q174" s="23" t="str">
        <f t="shared" si="3"/>
        <v>No balance</v>
      </c>
      <c r="R174" s="24" t="str" cm="1">
        <f t="array" ref="R174">IFERROR(_xlfn.IFS(Q174="No balance","No balance",$H$9&lt;Q174,$H$9,$H$9&gt;Q174,Q174),"Error")</f>
        <v>No balance</v>
      </c>
      <c r="S174" s="24" t="str" cm="1">
        <f t="array" ref="S174">IFERROR((_xlfn.IFS(R174="No balance","No balance",Q174-R174&gt;=0,Q174-R174)),"Error")</f>
        <v>No balance</v>
      </c>
      <c r="T174" s="25" t="str" cm="1">
        <f t="array" ref="T174">IFERROR(_xlfn.IFS(S174="No balance","No balance",S174&gt;0,ROUNDUP(($D$9/12)*Q174,3),S174&lt;=0,"No balance"),"Error")</f>
        <v>No balance</v>
      </c>
      <c r="U174" s="25" t="str" cm="1">
        <f t="array" ref="U174">IFERROR(_xlfn.IFS(T174="No balance", "No balance",T174&gt;=0,S174+T174),"Error")</f>
        <v>No balance</v>
      </c>
      <c r="V174" s="26" t="str" cm="1">
        <f t="array" ref="V174">IFERROR(_xlfn.IFS(U174="No Balance", "No balance",Q174-U174&gt;=0,Q174-U174,Q174-U174&lt;0,"No balance"),"Error")</f>
        <v>No balance</v>
      </c>
    </row>
    <row r="175" spans="15:22" x14ac:dyDescent="0.2">
      <c r="O175" s="27">
        <v>15</v>
      </c>
      <c r="P175" s="27">
        <v>170</v>
      </c>
      <c r="Q175" s="28" t="str">
        <f t="shared" si="3"/>
        <v>No balance</v>
      </c>
      <c r="R175" s="29" t="str" cm="1">
        <f t="array" ref="R175">IFERROR(_xlfn.IFS(Q175="No balance","No balance",$H$9&lt;Q175,$H$9,$H$9&gt;Q175,Q175),"Error")</f>
        <v>No balance</v>
      </c>
      <c r="S175" s="29" t="str" cm="1">
        <f t="array" ref="S175">IFERROR((_xlfn.IFS(R175="No balance","No balance",Q175-R175&gt;=0,Q175-R175)),"Error")</f>
        <v>No balance</v>
      </c>
      <c r="T175" s="30" t="str" cm="1">
        <f t="array" ref="T175">IFERROR(_xlfn.IFS(S175="No balance","No balance",S175&gt;0,ROUNDUP(($D$9/12)*Q175,3),S175&lt;=0,"No balance"),"Error")</f>
        <v>No balance</v>
      </c>
      <c r="U175" s="30" t="str" cm="1">
        <f t="array" ref="U175">IFERROR(_xlfn.IFS(T175="No balance", "No balance",T175&gt;=0,S175+T175),"Error")</f>
        <v>No balance</v>
      </c>
      <c r="V175" s="31" t="str" cm="1">
        <f t="array" ref="V175">IFERROR(_xlfn.IFS(U175="No Balance", "No balance",Q175-U175&gt;=0,Q175-U175,Q175-U175&lt;0,"No balance"),"Error")</f>
        <v>No balance</v>
      </c>
    </row>
    <row r="176" spans="15:22" x14ac:dyDescent="0.2">
      <c r="O176" s="27">
        <v>15</v>
      </c>
      <c r="P176" s="27">
        <v>171</v>
      </c>
      <c r="Q176" s="28" t="str">
        <f t="shared" si="3"/>
        <v>No balance</v>
      </c>
      <c r="R176" s="29" t="str" cm="1">
        <f t="array" ref="R176">IFERROR(_xlfn.IFS(Q176="No balance","No balance",$H$9&lt;Q176,$H$9,$H$9&gt;Q176,Q176),"Error")</f>
        <v>No balance</v>
      </c>
      <c r="S176" s="29" t="str" cm="1">
        <f t="array" ref="S176">IFERROR((_xlfn.IFS(R176="No balance","No balance",Q176-R176&gt;=0,Q176-R176)),"Error")</f>
        <v>No balance</v>
      </c>
      <c r="T176" s="30" t="str" cm="1">
        <f t="array" ref="T176">IFERROR(_xlfn.IFS(S176="No balance","No balance",S176&gt;0,ROUNDUP(($D$9/12)*Q176,3),S176&lt;=0,"No balance"),"Error")</f>
        <v>No balance</v>
      </c>
      <c r="U176" s="30" t="str" cm="1">
        <f t="array" ref="U176">IFERROR(_xlfn.IFS(T176="No balance", "No balance",T176&gt;=0,S176+T176),"Error")</f>
        <v>No balance</v>
      </c>
      <c r="V176" s="31" t="str" cm="1">
        <f t="array" ref="V176">IFERROR(_xlfn.IFS(U176="No Balance", "No balance",Q176-U176&gt;=0,Q176-U176,Q176-U176&lt;0,"No balance"),"Error")</f>
        <v>No balance</v>
      </c>
    </row>
    <row r="177" spans="15:22" x14ac:dyDescent="0.2">
      <c r="O177" s="27">
        <v>15</v>
      </c>
      <c r="P177" s="27">
        <v>172</v>
      </c>
      <c r="Q177" s="28" t="str">
        <f t="shared" si="3"/>
        <v>No balance</v>
      </c>
      <c r="R177" s="29" t="str" cm="1">
        <f t="array" ref="R177">IFERROR(_xlfn.IFS(Q177="No balance","No balance",$H$9&lt;Q177,$H$9,$H$9&gt;Q177,Q177),"Error")</f>
        <v>No balance</v>
      </c>
      <c r="S177" s="29" t="str" cm="1">
        <f t="array" ref="S177">IFERROR((_xlfn.IFS(R177="No balance","No balance",Q177-R177&gt;=0,Q177-R177)),"Error")</f>
        <v>No balance</v>
      </c>
      <c r="T177" s="30" t="str" cm="1">
        <f t="array" ref="T177">IFERROR(_xlfn.IFS(S177="No balance","No balance",S177&gt;0,ROUNDUP(($D$9/12)*Q177,3),S177&lt;=0,"No balance"),"Error")</f>
        <v>No balance</v>
      </c>
      <c r="U177" s="30" t="str" cm="1">
        <f t="array" ref="U177">IFERROR(_xlfn.IFS(T177="No balance", "No balance",T177&gt;=0,S177+T177),"Error")</f>
        <v>No balance</v>
      </c>
      <c r="V177" s="31" t="str" cm="1">
        <f t="array" ref="V177">IFERROR(_xlfn.IFS(U177="No Balance", "No balance",Q177-U177&gt;=0,Q177-U177,Q177-U177&lt;0,"No balance"),"Error")</f>
        <v>No balance</v>
      </c>
    </row>
    <row r="178" spans="15:22" x14ac:dyDescent="0.2">
      <c r="O178" s="27">
        <v>15</v>
      </c>
      <c r="P178" s="27">
        <v>173</v>
      </c>
      <c r="Q178" s="28" t="str">
        <f t="shared" si="3"/>
        <v>No balance</v>
      </c>
      <c r="R178" s="29" t="str" cm="1">
        <f t="array" ref="R178">IFERROR(_xlfn.IFS(Q178="No balance","No balance",$H$9&lt;Q178,$H$9,$H$9&gt;Q178,Q178),"Error")</f>
        <v>No balance</v>
      </c>
      <c r="S178" s="29" t="str" cm="1">
        <f t="array" ref="S178">IFERROR((_xlfn.IFS(R178="No balance","No balance",Q178-R178&gt;=0,Q178-R178)),"Error")</f>
        <v>No balance</v>
      </c>
      <c r="T178" s="30" t="str" cm="1">
        <f t="array" ref="T178">IFERROR(_xlfn.IFS(S178="No balance","No balance",S178&gt;0,ROUNDUP(($D$9/12)*Q178,3),S178&lt;=0,"No balance"),"Error")</f>
        <v>No balance</v>
      </c>
      <c r="U178" s="30" t="str" cm="1">
        <f t="array" ref="U178">IFERROR(_xlfn.IFS(T178="No balance", "No balance",T178&gt;=0,S178+T178),"Error")</f>
        <v>No balance</v>
      </c>
      <c r="V178" s="31" t="str" cm="1">
        <f t="array" ref="V178">IFERROR(_xlfn.IFS(U178="No Balance", "No balance",Q178-U178&gt;=0,Q178-U178,Q178-U178&lt;0,"No balance"),"Error")</f>
        <v>No balance</v>
      </c>
    </row>
    <row r="179" spans="15:22" x14ac:dyDescent="0.2">
      <c r="O179" s="27">
        <v>15</v>
      </c>
      <c r="P179" s="27">
        <v>174</v>
      </c>
      <c r="Q179" s="28" t="str">
        <f t="shared" si="3"/>
        <v>No balance</v>
      </c>
      <c r="R179" s="29" t="str" cm="1">
        <f t="array" ref="R179">IFERROR(_xlfn.IFS(Q179="No balance","No balance",$H$9&lt;Q179,$H$9,$H$9&gt;Q179,Q179),"Error")</f>
        <v>No balance</v>
      </c>
      <c r="S179" s="29" t="str" cm="1">
        <f t="array" ref="S179">IFERROR((_xlfn.IFS(R179="No balance","No balance",Q179-R179&gt;=0,Q179-R179)),"Error")</f>
        <v>No balance</v>
      </c>
      <c r="T179" s="30" t="str" cm="1">
        <f t="array" ref="T179">IFERROR(_xlfn.IFS(S179="No balance","No balance",S179&gt;0,ROUNDUP(($D$9/12)*Q179,3),S179&lt;=0,"No balance"),"Error")</f>
        <v>No balance</v>
      </c>
      <c r="U179" s="30" t="str" cm="1">
        <f t="array" ref="U179">IFERROR(_xlfn.IFS(T179="No balance", "No balance",T179&gt;=0,S179+T179),"Error")</f>
        <v>No balance</v>
      </c>
      <c r="V179" s="31" t="str" cm="1">
        <f t="array" ref="V179">IFERROR(_xlfn.IFS(U179="No Balance", "No balance",Q179-U179&gt;=0,Q179-U179,Q179-U179&lt;0,"No balance"),"Error")</f>
        <v>No balance</v>
      </c>
    </row>
    <row r="180" spans="15:22" x14ac:dyDescent="0.2">
      <c r="O180" s="27">
        <v>15</v>
      </c>
      <c r="P180" s="27">
        <v>175</v>
      </c>
      <c r="Q180" s="28" t="str">
        <f t="shared" si="3"/>
        <v>No balance</v>
      </c>
      <c r="R180" s="29" t="str" cm="1">
        <f t="array" ref="R180">IFERROR(_xlfn.IFS(Q180="No balance","No balance",$H$9&lt;Q180,$H$9,$H$9&gt;Q180,Q180),"Error")</f>
        <v>No balance</v>
      </c>
      <c r="S180" s="29" t="str" cm="1">
        <f t="array" ref="S180">IFERROR((_xlfn.IFS(R180="No balance","No balance",Q180-R180&gt;=0,Q180-R180)),"Error")</f>
        <v>No balance</v>
      </c>
      <c r="T180" s="30" t="str" cm="1">
        <f t="array" ref="T180">IFERROR(_xlfn.IFS(S180="No balance","No balance",S180&gt;0,ROUNDUP(($D$9/12)*Q180,3),S180&lt;=0,"No balance"),"Error")</f>
        <v>No balance</v>
      </c>
      <c r="U180" s="30" t="str" cm="1">
        <f t="array" ref="U180">IFERROR(_xlfn.IFS(T180="No balance", "No balance",T180&gt;=0,S180+T180),"Error")</f>
        <v>No balance</v>
      </c>
      <c r="V180" s="31" t="str" cm="1">
        <f t="array" ref="V180">IFERROR(_xlfn.IFS(U180="No Balance", "No balance",Q180-U180&gt;=0,Q180-U180,Q180-U180&lt;0,"No balance"),"Error")</f>
        <v>No balance</v>
      </c>
    </row>
    <row r="181" spans="15:22" x14ac:dyDescent="0.2">
      <c r="O181" s="27">
        <v>15</v>
      </c>
      <c r="P181" s="27">
        <v>176</v>
      </c>
      <c r="Q181" s="28" t="str">
        <f t="shared" si="3"/>
        <v>No balance</v>
      </c>
      <c r="R181" s="29" t="str" cm="1">
        <f t="array" ref="R181">IFERROR(_xlfn.IFS(Q181="No balance","No balance",$H$9&lt;Q181,$H$9,$H$9&gt;Q181,Q181),"Error")</f>
        <v>No balance</v>
      </c>
      <c r="S181" s="29" t="str" cm="1">
        <f t="array" ref="S181">IFERROR((_xlfn.IFS(R181="No balance","No balance",Q181-R181&gt;=0,Q181-R181)),"Error")</f>
        <v>No balance</v>
      </c>
      <c r="T181" s="30" t="str" cm="1">
        <f t="array" ref="T181">IFERROR(_xlfn.IFS(S181="No balance","No balance",S181&gt;0,ROUNDUP(($D$9/12)*Q181,3),S181&lt;=0,"No balance"),"Error")</f>
        <v>No balance</v>
      </c>
      <c r="U181" s="30" t="str" cm="1">
        <f t="array" ref="U181">IFERROR(_xlfn.IFS(T181="No balance", "No balance",T181&gt;=0,S181+T181),"Error")</f>
        <v>No balance</v>
      </c>
      <c r="V181" s="31" t="str" cm="1">
        <f t="array" ref="V181">IFERROR(_xlfn.IFS(U181="No Balance", "No balance",Q181-U181&gt;=0,Q181-U181,Q181-U181&lt;0,"No balance"),"Error")</f>
        <v>No balance</v>
      </c>
    </row>
    <row r="182" spans="15:22" x14ac:dyDescent="0.2">
      <c r="O182" s="27">
        <v>15</v>
      </c>
      <c r="P182" s="27">
        <v>177</v>
      </c>
      <c r="Q182" s="28" t="str">
        <f t="shared" si="3"/>
        <v>No balance</v>
      </c>
      <c r="R182" s="29" t="str" cm="1">
        <f t="array" ref="R182">IFERROR(_xlfn.IFS(Q182="No balance","No balance",$H$9&lt;Q182,$H$9,$H$9&gt;Q182,Q182),"Error")</f>
        <v>No balance</v>
      </c>
      <c r="S182" s="29" t="str" cm="1">
        <f t="array" ref="S182">IFERROR((_xlfn.IFS(R182="No balance","No balance",Q182-R182&gt;=0,Q182-R182)),"Error")</f>
        <v>No balance</v>
      </c>
      <c r="T182" s="30" t="str" cm="1">
        <f t="array" ref="T182">IFERROR(_xlfn.IFS(S182="No balance","No balance",S182&gt;0,ROUNDUP(($D$9/12)*Q182,3),S182&lt;=0,"No balance"),"Error")</f>
        <v>No balance</v>
      </c>
      <c r="U182" s="30" t="str" cm="1">
        <f t="array" ref="U182">IFERROR(_xlfn.IFS(T182="No balance", "No balance",T182&gt;=0,S182+T182),"Error")</f>
        <v>No balance</v>
      </c>
      <c r="V182" s="31" t="str" cm="1">
        <f t="array" ref="V182">IFERROR(_xlfn.IFS(U182="No Balance", "No balance",Q182-U182&gt;=0,Q182-U182,Q182-U182&lt;0,"No balance"),"Error")</f>
        <v>No balance</v>
      </c>
    </row>
    <row r="183" spans="15:22" x14ac:dyDescent="0.2">
      <c r="O183" s="27">
        <v>15</v>
      </c>
      <c r="P183" s="27">
        <v>178</v>
      </c>
      <c r="Q183" s="28" t="str">
        <f t="shared" si="3"/>
        <v>No balance</v>
      </c>
      <c r="R183" s="29" t="str" cm="1">
        <f t="array" ref="R183">IFERROR(_xlfn.IFS(Q183="No balance","No balance",$H$9&lt;Q183,$H$9,$H$9&gt;Q183,Q183),"Error")</f>
        <v>No balance</v>
      </c>
      <c r="S183" s="29" t="str" cm="1">
        <f t="array" ref="S183">IFERROR((_xlfn.IFS(R183="No balance","No balance",Q183-R183&gt;=0,Q183-R183)),"Error")</f>
        <v>No balance</v>
      </c>
      <c r="T183" s="30" t="str" cm="1">
        <f t="array" ref="T183">IFERROR(_xlfn.IFS(S183="No balance","No balance",S183&gt;0,ROUNDUP(($D$9/12)*Q183,3),S183&lt;=0,"No balance"),"Error")</f>
        <v>No balance</v>
      </c>
      <c r="U183" s="30" t="str" cm="1">
        <f t="array" ref="U183">IFERROR(_xlfn.IFS(T183="No balance", "No balance",T183&gt;=0,S183+T183),"Error")</f>
        <v>No balance</v>
      </c>
      <c r="V183" s="31" t="str" cm="1">
        <f t="array" ref="V183">IFERROR(_xlfn.IFS(U183="No Balance", "No balance",Q183-U183&gt;=0,Q183-U183,Q183-U183&lt;0,"No balance"),"Error")</f>
        <v>No balance</v>
      </c>
    </row>
    <row r="184" spans="15:22" x14ac:dyDescent="0.2">
      <c r="O184" s="27">
        <v>15</v>
      </c>
      <c r="P184" s="27">
        <v>179</v>
      </c>
      <c r="Q184" s="28" t="str">
        <f t="shared" si="3"/>
        <v>No balance</v>
      </c>
      <c r="R184" s="29" t="str" cm="1">
        <f t="array" ref="R184">IFERROR(_xlfn.IFS(Q184="No balance","No balance",$H$9&lt;Q184,$H$9,$H$9&gt;Q184,Q184),"Error")</f>
        <v>No balance</v>
      </c>
      <c r="S184" s="29" t="str" cm="1">
        <f t="array" ref="S184">IFERROR((_xlfn.IFS(R184="No balance","No balance",Q184-R184&gt;=0,Q184-R184)),"Error")</f>
        <v>No balance</v>
      </c>
      <c r="T184" s="30" t="str" cm="1">
        <f t="array" ref="T184">IFERROR(_xlfn.IFS(S184="No balance","No balance",S184&gt;0,ROUNDUP(($D$9/12)*Q184,3),S184&lt;=0,"No balance"),"Error")</f>
        <v>No balance</v>
      </c>
      <c r="U184" s="30" t="str" cm="1">
        <f t="array" ref="U184">IFERROR(_xlfn.IFS(T184="No balance", "No balance",T184&gt;=0,S184+T184),"Error")</f>
        <v>No balance</v>
      </c>
      <c r="V184" s="31" t="str" cm="1">
        <f t="array" ref="V184">IFERROR(_xlfn.IFS(U184="No Balance", "No balance",Q184-U184&gt;=0,Q184-U184,Q184-U184&lt;0,"No balance"),"Error")</f>
        <v>No balance</v>
      </c>
    </row>
    <row r="185" spans="15:22" x14ac:dyDescent="0.2">
      <c r="O185" s="32">
        <v>15</v>
      </c>
      <c r="P185" s="32">
        <v>180</v>
      </c>
      <c r="Q185" s="33" t="str">
        <f t="shared" si="3"/>
        <v>No balance</v>
      </c>
      <c r="R185" s="34" t="str" cm="1">
        <f t="array" ref="R185">IFERROR(_xlfn.IFS(Q185="No balance","No balance",$H$9&lt;Q185,$H$9,$H$9&gt;Q185,Q185),"Error")</f>
        <v>No balance</v>
      </c>
      <c r="S185" s="34" t="str" cm="1">
        <f t="array" ref="S185">IFERROR((_xlfn.IFS(R185="No balance","No balance",Q185-R185&gt;=0,Q185-R185)),"Error")</f>
        <v>No balance</v>
      </c>
      <c r="T185" s="35" t="str" cm="1">
        <f t="array" ref="T185">IFERROR(_xlfn.IFS(S185="No balance","No balance",S185&gt;0,ROUNDUP(($D$9/12)*Q185,3),S185&lt;=0,"No balance"),"Error")</f>
        <v>No balance</v>
      </c>
      <c r="U185" s="35" t="str" cm="1">
        <f t="array" ref="U185">IFERROR(_xlfn.IFS(T185="No balance", "No balance",T185&gt;=0,S185+T185),"Error")</f>
        <v>No balance</v>
      </c>
      <c r="V185" s="36" t="str" cm="1">
        <f t="array" ref="V185">IFERROR(_xlfn.IFS(U185="No Balance", "No balance",Q185-U185&gt;=0,Q185-U185,Q185-U185&lt;0,"No balance"),"Error")</f>
        <v>No balance</v>
      </c>
    </row>
    <row r="186" spans="15:22" x14ac:dyDescent="0.2">
      <c r="O186" s="22">
        <v>16</v>
      </c>
      <c r="P186" s="22">
        <v>181</v>
      </c>
      <c r="Q186" s="23" t="str">
        <f t="shared" si="3"/>
        <v>No balance</v>
      </c>
      <c r="R186" s="24" t="str" cm="1">
        <f t="array" ref="R186">IFERROR(_xlfn.IFS(Q186="No balance","No balance",$H$9&lt;Q186,$H$9,$H$9&gt;Q186,Q186),"Error")</f>
        <v>No balance</v>
      </c>
      <c r="S186" s="24" t="str" cm="1">
        <f t="array" ref="S186">IFERROR((_xlfn.IFS(R186="No balance","No balance",Q186-R186&gt;=0,Q186-R186)),"Error")</f>
        <v>No balance</v>
      </c>
      <c r="T186" s="25" t="str" cm="1">
        <f t="array" ref="T186">IFERROR(_xlfn.IFS(S186="No balance","No balance",S186&gt;0,ROUNDUP(($D$9/12)*Q186,3),S186&lt;=0,"No balance"),"Error")</f>
        <v>No balance</v>
      </c>
      <c r="U186" s="25" t="str" cm="1">
        <f t="array" ref="U186">IFERROR(_xlfn.IFS(T186="No balance", "No balance",T186&gt;=0,S186+T186),"Error")</f>
        <v>No balance</v>
      </c>
      <c r="V186" s="26" t="str" cm="1">
        <f t="array" ref="V186">IFERROR(_xlfn.IFS(U186="No Balance", "No balance",Q186-U186&gt;=0,Q186-U186,Q186-U186&lt;0,"No balance"),"Error")</f>
        <v>No balance</v>
      </c>
    </row>
    <row r="187" spans="15:22" x14ac:dyDescent="0.2">
      <c r="O187" s="27">
        <v>16</v>
      </c>
      <c r="P187" s="27">
        <v>182</v>
      </c>
      <c r="Q187" s="28" t="str">
        <f t="shared" si="3"/>
        <v>No balance</v>
      </c>
      <c r="R187" s="29" t="str" cm="1">
        <f t="array" ref="R187">IFERROR(_xlfn.IFS(Q187="No balance","No balance",$H$9&lt;Q187,$H$9,$H$9&gt;Q187,Q187),"Error")</f>
        <v>No balance</v>
      </c>
      <c r="S187" s="29" t="str" cm="1">
        <f t="array" ref="S187">IFERROR((_xlfn.IFS(R187="No balance","No balance",Q187-R187&gt;=0,Q187-R187)),"Error")</f>
        <v>No balance</v>
      </c>
      <c r="T187" s="30" t="str" cm="1">
        <f t="array" ref="T187">IFERROR(_xlfn.IFS(S187="No balance","No balance",S187&gt;0,ROUNDUP(($D$9/12)*Q187,3),S187&lt;=0,"No balance"),"Error")</f>
        <v>No balance</v>
      </c>
      <c r="U187" s="30" t="str" cm="1">
        <f t="array" ref="U187">IFERROR(_xlfn.IFS(T187="No balance", "No balance",T187&gt;=0,S187+T187),"Error")</f>
        <v>No balance</v>
      </c>
      <c r="V187" s="31" t="str" cm="1">
        <f t="array" ref="V187">IFERROR(_xlfn.IFS(U187="No Balance", "No balance",Q187-U187&gt;=0,Q187-U187,Q187-U187&lt;0,"No balance"),"Error")</f>
        <v>No balance</v>
      </c>
    </row>
    <row r="188" spans="15:22" x14ac:dyDescent="0.2">
      <c r="O188" s="27">
        <v>16</v>
      </c>
      <c r="P188" s="27">
        <v>183</v>
      </c>
      <c r="Q188" s="28" t="str">
        <f t="shared" si="3"/>
        <v>No balance</v>
      </c>
      <c r="R188" s="29" t="str" cm="1">
        <f t="array" ref="R188">IFERROR(_xlfn.IFS(Q188="No balance","No balance",$H$9&lt;Q188,$H$9,$H$9&gt;Q188,Q188),"Error")</f>
        <v>No balance</v>
      </c>
      <c r="S188" s="29" t="str" cm="1">
        <f t="array" ref="S188">IFERROR((_xlfn.IFS(R188="No balance","No balance",Q188-R188&gt;=0,Q188-R188)),"Error")</f>
        <v>No balance</v>
      </c>
      <c r="T188" s="30" t="str" cm="1">
        <f t="array" ref="T188">IFERROR(_xlfn.IFS(S188="No balance","No balance",S188&gt;0,ROUNDUP(($D$9/12)*Q188,3),S188&lt;=0,"No balance"),"Error")</f>
        <v>No balance</v>
      </c>
      <c r="U188" s="30" t="str" cm="1">
        <f t="array" ref="U188">IFERROR(_xlfn.IFS(T188="No balance", "No balance",T188&gt;=0,S188+T188),"Error")</f>
        <v>No balance</v>
      </c>
      <c r="V188" s="31" t="str" cm="1">
        <f t="array" ref="V188">IFERROR(_xlfn.IFS(U188="No Balance", "No balance",Q188-U188&gt;=0,Q188-U188,Q188-U188&lt;0,"No balance"),"Error")</f>
        <v>No balance</v>
      </c>
    </row>
    <row r="189" spans="15:22" x14ac:dyDescent="0.2">
      <c r="O189" s="27">
        <v>16</v>
      </c>
      <c r="P189" s="27">
        <v>184</v>
      </c>
      <c r="Q189" s="28" t="str">
        <f t="shared" si="3"/>
        <v>No balance</v>
      </c>
      <c r="R189" s="29" t="str" cm="1">
        <f t="array" ref="R189">IFERROR(_xlfn.IFS(Q189="No balance","No balance",$H$9&lt;Q189,$H$9,$H$9&gt;Q189,Q189),"Error")</f>
        <v>No balance</v>
      </c>
      <c r="S189" s="29" t="str" cm="1">
        <f t="array" ref="S189">IFERROR((_xlfn.IFS(R189="No balance","No balance",Q189-R189&gt;=0,Q189-R189)),"Error")</f>
        <v>No balance</v>
      </c>
      <c r="T189" s="30" t="str" cm="1">
        <f t="array" ref="T189">IFERROR(_xlfn.IFS(S189="No balance","No balance",S189&gt;0,ROUNDUP(($D$9/12)*Q189,3),S189&lt;=0,"No balance"),"Error")</f>
        <v>No balance</v>
      </c>
      <c r="U189" s="30" t="str" cm="1">
        <f t="array" ref="U189">IFERROR(_xlfn.IFS(T189="No balance", "No balance",T189&gt;=0,S189+T189),"Error")</f>
        <v>No balance</v>
      </c>
      <c r="V189" s="31" t="str" cm="1">
        <f t="array" ref="V189">IFERROR(_xlfn.IFS(U189="No Balance", "No balance",Q189-U189&gt;=0,Q189-U189,Q189-U189&lt;0,"No balance"),"Error")</f>
        <v>No balance</v>
      </c>
    </row>
    <row r="190" spans="15:22" x14ac:dyDescent="0.2">
      <c r="O190" s="27">
        <v>16</v>
      </c>
      <c r="P190" s="27">
        <v>185</v>
      </c>
      <c r="Q190" s="28" t="str">
        <f t="shared" si="3"/>
        <v>No balance</v>
      </c>
      <c r="R190" s="29" t="str" cm="1">
        <f t="array" ref="R190">IFERROR(_xlfn.IFS(Q190="No balance","No balance",$H$9&lt;Q190,$H$9,$H$9&gt;Q190,Q190),"Error")</f>
        <v>No balance</v>
      </c>
      <c r="S190" s="29" t="str" cm="1">
        <f t="array" ref="S190">IFERROR((_xlfn.IFS(R190="No balance","No balance",Q190-R190&gt;=0,Q190-R190)),"Error")</f>
        <v>No balance</v>
      </c>
      <c r="T190" s="30" t="str" cm="1">
        <f t="array" ref="T190">IFERROR(_xlfn.IFS(S190="No balance","No balance",S190&gt;0,ROUNDUP(($D$9/12)*Q190,3),S190&lt;=0,"No balance"),"Error")</f>
        <v>No balance</v>
      </c>
      <c r="U190" s="30" t="str" cm="1">
        <f t="array" ref="U190">IFERROR(_xlfn.IFS(T190="No balance", "No balance",T190&gt;=0,S190+T190),"Error")</f>
        <v>No balance</v>
      </c>
      <c r="V190" s="31" t="str" cm="1">
        <f t="array" ref="V190">IFERROR(_xlfn.IFS(U190="No Balance", "No balance",Q190-U190&gt;=0,Q190-U190,Q190-U190&lt;0,"No balance"),"Error")</f>
        <v>No balance</v>
      </c>
    </row>
    <row r="191" spans="15:22" x14ac:dyDescent="0.2">
      <c r="O191" s="27">
        <v>16</v>
      </c>
      <c r="P191" s="27">
        <v>186</v>
      </c>
      <c r="Q191" s="28" t="str">
        <f t="shared" si="3"/>
        <v>No balance</v>
      </c>
      <c r="R191" s="29" t="str" cm="1">
        <f t="array" ref="R191">IFERROR(_xlfn.IFS(Q191="No balance","No balance",$H$9&lt;Q191,$H$9,$H$9&gt;Q191,Q191),"Error")</f>
        <v>No balance</v>
      </c>
      <c r="S191" s="29" t="str" cm="1">
        <f t="array" ref="S191">IFERROR((_xlfn.IFS(R191="No balance","No balance",Q191-R191&gt;=0,Q191-R191)),"Error")</f>
        <v>No balance</v>
      </c>
      <c r="T191" s="30" t="str" cm="1">
        <f t="array" ref="T191">IFERROR(_xlfn.IFS(S191="No balance","No balance",S191&gt;0,ROUNDUP(($D$9/12)*Q191,3),S191&lt;=0,"No balance"),"Error")</f>
        <v>No balance</v>
      </c>
      <c r="U191" s="30" t="str" cm="1">
        <f t="array" ref="U191">IFERROR(_xlfn.IFS(T191="No balance", "No balance",T191&gt;=0,S191+T191),"Error")</f>
        <v>No balance</v>
      </c>
      <c r="V191" s="31" t="str" cm="1">
        <f t="array" ref="V191">IFERROR(_xlfn.IFS(U191="No Balance", "No balance",Q191-U191&gt;=0,Q191-U191,Q191-U191&lt;0,"No balance"),"Error")</f>
        <v>No balance</v>
      </c>
    </row>
    <row r="192" spans="15:22" x14ac:dyDescent="0.2">
      <c r="O192" s="27">
        <v>16</v>
      </c>
      <c r="P192" s="27">
        <v>187</v>
      </c>
      <c r="Q192" s="28" t="str">
        <f t="shared" si="3"/>
        <v>No balance</v>
      </c>
      <c r="R192" s="29" t="str" cm="1">
        <f t="array" ref="R192">IFERROR(_xlfn.IFS(Q192="No balance","No balance",$H$9&lt;Q192,$H$9,$H$9&gt;Q192,Q192),"Error")</f>
        <v>No balance</v>
      </c>
      <c r="S192" s="29" t="str" cm="1">
        <f t="array" ref="S192">IFERROR((_xlfn.IFS(R192="No balance","No balance",Q192-R192&gt;=0,Q192-R192)),"Error")</f>
        <v>No balance</v>
      </c>
      <c r="T192" s="30" t="str" cm="1">
        <f t="array" ref="T192">IFERROR(_xlfn.IFS(S192="No balance","No balance",S192&gt;0,ROUNDUP(($D$9/12)*Q192,3),S192&lt;=0,"No balance"),"Error")</f>
        <v>No balance</v>
      </c>
      <c r="U192" s="30" t="str" cm="1">
        <f t="array" ref="U192">IFERROR(_xlfn.IFS(T192="No balance", "No balance",T192&gt;=0,S192+T192),"Error")</f>
        <v>No balance</v>
      </c>
      <c r="V192" s="31" t="str" cm="1">
        <f t="array" ref="V192">IFERROR(_xlfn.IFS(U192="No Balance", "No balance",Q192-U192&gt;=0,Q192-U192,Q192-U192&lt;0,"No balance"),"Error")</f>
        <v>No balance</v>
      </c>
    </row>
    <row r="193" spans="15:22" x14ac:dyDescent="0.2">
      <c r="O193" s="27">
        <v>16</v>
      </c>
      <c r="P193" s="27">
        <v>188</v>
      </c>
      <c r="Q193" s="28" t="str">
        <f t="shared" si="3"/>
        <v>No balance</v>
      </c>
      <c r="R193" s="29" t="str" cm="1">
        <f t="array" ref="R193">IFERROR(_xlfn.IFS(Q193="No balance","No balance",$H$9&lt;Q193,$H$9,$H$9&gt;Q193,Q193),"Error")</f>
        <v>No balance</v>
      </c>
      <c r="S193" s="29" t="str" cm="1">
        <f t="array" ref="S193">IFERROR((_xlfn.IFS(R193="No balance","No balance",Q193-R193&gt;=0,Q193-R193)),"Error")</f>
        <v>No balance</v>
      </c>
      <c r="T193" s="30" t="str" cm="1">
        <f t="array" ref="T193">IFERROR(_xlfn.IFS(S193="No balance","No balance",S193&gt;0,ROUNDUP(($D$9/12)*Q193,3),S193&lt;=0,"No balance"),"Error")</f>
        <v>No balance</v>
      </c>
      <c r="U193" s="30" t="str" cm="1">
        <f t="array" ref="U193">IFERROR(_xlfn.IFS(T193="No balance", "No balance",T193&gt;=0,S193+T193),"Error")</f>
        <v>No balance</v>
      </c>
      <c r="V193" s="31" t="str" cm="1">
        <f t="array" ref="V193">IFERROR(_xlfn.IFS(U193="No Balance", "No balance",Q193-U193&gt;=0,Q193-U193,Q193-U193&lt;0,"No balance"),"Error")</f>
        <v>No balance</v>
      </c>
    </row>
    <row r="194" spans="15:22" x14ac:dyDescent="0.2">
      <c r="O194" s="27">
        <v>16</v>
      </c>
      <c r="P194" s="27">
        <v>189</v>
      </c>
      <c r="Q194" s="28" t="str">
        <f t="shared" si="3"/>
        <v>No balance</v>
      </c>
      <c r="R194" s="29" t="str" cm="1">
        <f t="array" ref="R194">IFERROR(_xlfn.IFS(Q194="No balance","No balance",$H$9&lt;Q194,$H$9,$H$9&gt;Q194,Q194),"Error")</f>
        <v>No balance</v>
      </c>
      <c r="S194" s="29" t="str" cm="1">
        <f t="array" ref="S194">IFERROR((_xlfn.IFS(R194="No balance","No balance",Q194-R194&gt;=0,Q194-R194)),"Error")</f>
        <v>No balance</v>
      </c>
      <c r="T194" s="30" t="str" cm="1">
        <f t="array" ref="T194">IFERROR(_xlfn.IFS(S194="No balance","No balance",S194&gt;0,ROUNDUP(($D$9/12)*Q194,3),S194&lt;=0,"No balance"),"Error")</f>
        <v>No balance</v>
      </c>
      <c r="U194" s="30" t="str" cm="1">
        <f t="array" ref="U194">IFERROR(_xlfn.IFS(T194="No balance", "No balance",T194&gt;=0,S194+T194),"Error")</f>
        <v>No balance</v>
      </c>
      <c r="V194" s="31" t="str" cm="1">
        <f t="array" ref="V194">IFERROR(_xlfn.IFS(U194="No Balance", "No balance",Q194-U194&gt;=0,Q194-U194,Q194-U194&lt;0,"No balance"),"Error")</f>
        <v>No balance</v>
      </c>
    </row>
    <row r="195" spans="15:22" x14ac:dyDescent="0.2">
      <c r="O195" s="27">
        <v>16</v>
      </c>
      <c r="P195" s="27">
        <v>190</v>
      </c>
      <c r="Q195" s="28" t="str">
        <f t="shared" si="3"/>
        <v>No balance</v>
      </c>
      <c r="R195" s="29" t="str" cm="1">
        <f t="array" ref="R195">IFERROR(_xlfn.IFS(Q195="No balance","No balance",$H$9&lt;Q195,$H$9,$H$9&gt;Q195,Q195),"Error")</f>
        <v>No balance</v>
      </c>
      <c r="S195" s="29" t="str" cm="1">
        <f t="array" ref="S195">IFERROR((_xlfn.IFS(R195="No balance","No balance",Q195-R195&gt;=0,Q195-R195)),"Error")</f>
        <v>No balance</v>
      </c>
      <c r="T195" s="30" t="str" cm="1">
        <f t="array" ref="T195">IFERROR(_xlfn.IFS(S195="No balance","No balance",S195&gt;0,ROUNDUP(($D$9/12)*Q195,3),S195&lt;=0,"No balance"),"Error")</f>
        <v>No balance</v>
      </c>
      <c r="U195" s="30" t="str" cm="1">
        <f t="array" ref="U195">IFERROR(_xlfn.IFS(T195="No balance", "No balance",T195&gt;=0,S195+T195),"Error")</f>
        <v>No balance</v>
      </c>
      <c r="V195" s="31" t="str" cm="1">
        <f t="array" ref="V195">IFERROR(_xlfn.IFS(U195="No Balance", "No balance",Q195-U195&gt;=0,Q195-U195,Q195-U195&lt;0,"No balance"),"Error")</f>
        <v>No balance</v>
      </c>
    </row>
    <row r="196" spans="15:22" x14ac:dyDescent="0.2">
      <c r="O196" s="27">
        <v>16</v>
      </c>
      <c r="P196" s="27">
        <v>191</v>
      </c>
      <c r="Q196" s="28" t="str">
        <f t="shared" si="3"/>
        <v>No balance</v>
      </c>
      <c r="R196" s="29" t="str" cm="1">
        <f t="array" ref="R196">IFERROR(_xlfn.IFS(Q196="No balance","No balance",$H$9&lt;Q196,$H$9,$H$9&gt;Q196,Q196),"Error")</f>
        <v>No balance</v>
      </c>
      <c r="S196" s="29" t="str" cm="1">
        <f t="array" ref="S196">IFERROR((_xlfn.IFS(R196="No balance","No balance",Q196-R196&gt;=0,Q196-R196)),"Error")</f>
        <v>No balance</v>
      </c>
      <c r="T196" s="30" t="str" cm="1">
        <f t="array" ref="T196">IFERROR(_xlfn.IFS(S196="No balance","No balance",S196&gt;0,ROUNDUP(($D$9/12)*Q196,3),S196&lt;=0,"No balance"),"Error")</f>
        <v>No balance</v>
      </c>
      <c r="U196" s="30" t="str" cm="1">
        <f t="array" ref="U196">IFERROR(_xlfn.IFS(T196="No balance", "No balance",T196&gt;=0,S196+T196),"Error")</f>
        <v>No balance</v>
      </c>
      <c r="V196" s="31" t="str" cm="1">
        <f t="array" ref="V196">IFERROR(_xlfn.IFS(U196="No Balance", "No balance",Q196-U196&gt;=0,Q196-U196,Q196-U196&lt;0,"No balance"),"Error")</f>
        <v>No balance</v>
      </c>
    </row>
    <row r="197" spans="15:22" x14ac:dyDescent="0.2">
      <c r="O197" s="32">
        <v>16</v>
      </c>
      <c r="P197" s="32">
        <v>192</v>
      </c>
      <c r="Q197" s="33" t="str">
        <f t="shared" si="3"/>
        <v>No balance</v>
      </c>
      <c r="R197" s="34" t="str" cm="1">
        <f t="array" ref="R197">IFERROR(_xlfn.IFS(Q197="No balance","No balance",$H$9&lt;Q197,$H$9,$H$9&gt;Q197,Q197),"Error")</f>
        <v>No balance</v>
      </c>
      <c r="S197" s="34" t="str" cm="1">
        <f t="array" ref="S197">IFERROR((_xlfn.IFS(R197="No balance","No balance",Q197-R197&gt;=0,Q197-R197)),"Error")</f>
        <v>No balance</v>
      </c>
      <c r="T197" s="35" t="str" cm="1">
        <f t="array" ref="T197">IFERROR(_xlfn.IFS(S197="No balance","No balance",S197&gt;0,ROUNDUP(($D$9/12)*Q197,3),S197&lt;=0,"No balance"),"Error")</f>
        <v>No balance</v>
      </c>
      <c r="U197" s="35" t="str" cm="1">
        <f t="array" ref="U197">IFERROR(_xlfn.IFS(T197="No balance", "No balance",T197&gt;=0,S197+T197),"Error")</f>
        <v>No balance</v>
      </c>
      <c r="V197" s="36" t="str" cm="1">
        <f t="array" ref="V197">IFERROR(_xlfn.IFS(U197="No Balance", "No balance",Q197-U197&gt;=0,Q197-U197,Q197-U197&lt;0,"No balance"),"Error")</f>
        <v>No balance</v>
      </c>
    </row>
    <row r="198" spans="15:22" x14ac:dyDescent="0.2">
      <c r="O198" s="22">
        <v>17</v>
      </c>
      <c r="P198" s="22">
        <v>193</v>
      </c>
      <c r="Q198" s="23" t="str">
        <f t="shared" si="3"/>
        <v>No balance</v>
      </c>
      <c r="R198" s="24" t="str" cm="1">
        <f t="array" ref="R198">IFERROR(_xlfn.IFS(Q198="No balance","No balance",$H$9&lt;Q198,$H$9,$H$9&gt;Q198,Q198),"Error")</f>
        <v>No balance</v>
      </c>
      <c r="S198" s="24" t="str" cm="1">
        <f t="array" ref="S198">IFERROR((_xlfn.IFS(R198="No balance","No balance",Q198-R198&gt;=0,Q198-R198)),"Error")</f>
        <v>No balance</v>
      </c>
      <c r="T198" s="25" t="str" cm="1">
        <f t="array" ref="T198">IFERROR(_xlfn.IFS(S198="No balance","No balance",S198&gt;0,ROUNDUP(($D$9/12)*Q198,3),S198&lt;=0,"No balance"),"Error")</f>
        <v>No balance</v>
      </c>
      <c r="U198" s="25" t="str" cm="1">
        <f t="array" ref="U198">IFERROR(_xlfn.IFS(T198="No balance", "No balance",T198&gt;=0,S198+T198),"Error")</f>
        <v>No balance</v>
      </c>
      <c r="V198" s="26" t="str" cm="1">
        <f t="array" ref="V198">IFERROR(_xlfn.IFS(U198="No Balance", "No balance",Q198-U198&gt;=0,Q198-U198,Q198-U198&lt;0,"No balance"),"Error")</f>
        <v>No balance</v>
      </c>
    </row>
    <row r="199" spans="15:22" x14ac:dyDescent="0.2">
      <c r="O199" s="27">
        <v>17</v>
      </c>
      <c r="P199" s="27">
        <v>194</v>
      </c>
      <c r="Q199" s="28" t="str">
        <f t="shared" si="3"/>
        <v>No balance</v>
      </c>
      <c r="R199" s="29" t="str" cm="1">
        <f t="array" ref="R199">IFERROR(_xlfn.IFS(Q199="No balance","No balance",$H$9&lt;Q199,$H$9,$H$9&gt;Q199,Q199),"Error")</f>
        <v>No balance</v>
      </c>
      <c r="S199" s="29" t="str" cm="1">
        <f t="array" ref="S199">IFERROR((_xlfn.IFS(R199="No balance","No balance",Q199-R199&gt;=0,Q199-R199)),"Error")</f>
        <v>No balance</v>
      </c>
      <c r="T199" s="30" t="str" cm="1">
        <f t="array" ref="T199">IFERROR(_xlfn.IFS(S199="No balance","No balance",S199&gt;0,ROUNDUP(($D$9/12)*Q199,3),S199&lt;=0,"No balance"),"Error")</f>
        <v>No balance</v>
      </c>
      <c r="U199" s="30" t="str" cm="1">
        <f t="array" ref="U199">IFERROR(_xlfn.IFS(T199="No balance", "No balance",T199&gt;=0,S199+T199),"Error")</f>
        <v>No balance</v>
      </c>
      <c r="V199" s="31" t="str" cm="1">
        <f t="array" ref="V199">IFERROR(_xlfn.IFS(U199="No Balance", "No balance",Q199-U199&gt;=0,Q199-U199,Q199-U199&lt;0,"No balance"),"Error")</f>
        <v>No balance</v>
      </c>
    </row>
    <row r="200" spans="15:22" x14ac:dyDescent="0.2">
      <c r="O200" s="27">
        <v>17</v>
      </c>
      <c r="P200" s="27">
        <v>195</v>
      </c>
      <c r="Q200" s="28" t="str">
        <f t="shared" si="3"/>
        <v>No balance</v>
      </c>
      <c r="R200" s="29" t="str" cm="1">
        <f t="array" ref="R200">IFERROR(_xlfn.IFS(Q200="No balance","No balance",$H$9&lt;Q200,$H$9,$H$9&gt;Q200,Q200),"Error")</f>
        <v>No balance</v>
      </c>
      <c r="S200" s="29" t="str" cm="1">
        <f t="array" ref="S200">IFERROR((_xlfn.IFS(R200="No balance","No balance",Q200-R200&gt;=0,Q200-R200)),"Error")</f>
        <v>No balance</v>
      </c>
      <c r="T200" s="30" t="str" cm="1">
        <f t="array" ref="T200">IFERROR(_xlfn.IFS(S200="No balance","No balance",S200&gt;0,ROUNDUP(($D$9/12)*Q200,3),S200&lt;=0,"No balance"),"Error")</f>
        <v>No balance</v>
      </c>
      <c r="U200" s="30" t="str" cm="1">
        <f t="array" ref="U200">IFERROR(_xlfn.IFS(T200="No balance", "No balance",T200&gt;=0,S200+T200),"Error")</f>
        <v>No balance</v>
      </c>
      <c r="V200" s="31" t="str" cm="1">
        <f t="array" ref="V200">IFERROR(_xlfn.IFS(U200="No Balance", "No balance",Q200-U200&gt;=0,Q200-U200,Q200-U200&lt;0,"No balance"),"Error")</f>
        <v>No balance</v>
      </c>
    </row>
    <row r="201" spans="15:22" x14ac:dyDescent="0.2">
      <c r="O201" s="27">
        <v>17</v>
      </c>
      <c r="P201" s="27">
        <v>196</v>
      </c>
      <c r="Q201" s="28" t="str">
        <f t="shared" si="3"/>
        <v>No balance</v>
      </c>
      <c r="R201" s="29" t="str" cm="1">
        <f t="array" ref="R201">IFERROR(_xlfn.IFS(Q201="No balance","No balance",$H$9&lt;Q201,$H$9,$H$9&gt;Q201,Q201),"Error")</f>
        <v>No balance</v>
      </c>
      <c r="S201" s="29" t="str" cm="1">
        <f t="array" ref="S201">IFERROR((_xlfn.IFS(R201="No balance","No balance",Q201-R201&gt;=0,Q201-R201)),"Error")</f>
        <v>No balance</v>
      </c>
      <c r="T201" s="30" t="str" cm="1">
        <f t="array" ref="T201">IFERROR(_xlfn.IFS(S201="No balance","No balance",S201&gt;0,ROUNDUP(($D$9/12)*Q201,3),S201&lt;=0,"No balance"),"Error")</f>
        <v>No balance</v>
      </c>
      <c r="U201" s="30" t="str" cm="1">
        <f t="array" ref="U201">IFERROR(_xlfn.IFS(T201="No balance", "No balance",T201&gt;=0,S201+T201),"Error")</f>
        <v>No balance</v>
      </c>
      <c r="V201" s="31" t="str" cm="1">
        <f t="array" ref="V201">IFERROR(_xlfn.IFS(U201="No Balance", "No balance",Q201-U201&gt;=0,Q201-U201,Q201-U201&lt;0,"No balance"),"Error")</f>
        <v>No balance</v>
      </c>
    </row>
    <row r="202" spans="15:22" x14ac:dyDescent="0.2">
      <c r="O202" s="27">
        <v>17</v>
      </c>
      <c r="P202" s="27">
        <v>197</v>
      </c>
      <c r="Q202" s="28" t="str">
        <f t="shared" si="3"/>
        <v>No balance</v>
      </c>
      <c r="R202" s="29" t="str" cm="1">
        <f t="array" ref="R202">IFERROR(_xlfn.IFS(Q202="No balance","No balance",$H$9&lt;Q202,$H$9,$H$9&gt;Q202,Q202),"Error")</f>
        <v>No balance</v>
      </c>
      <c r="S202" s="29" t="str" cm="1">
        <f t="array" ref="S202">IFERROR((_xlfn.IFS(R202="No balance","No balance",Q202-R202&gt;=0,Q202-R202)),"Error")</f>
        <v>No balance</v>
      </c>
      <c r="T202" s="30" t="str" cm="1">
        <f t="array" ref="T202">IFERROR(_xlfn.IFS(S202="No balance","No balance",S202&gt;0,ROUNDUP(($D$9/12)*Q202,3),S202&lt;=0,"No balance"),"Error")</f>
        <v>No balance</v>
      </c>
      <c r="U202" s="30" t="str" cm="1">
        <f t="array" ref="U202">IFERROR(_xlfn.IFS(T202="No balance", "No balance",T202&gt;=0,S202+T202),"Error")</f>
        <v>No balance</v>
      </c>
      <c r="V202" s="31" t="str" cm="1">
        <f t="array" ref="V202">IFERROR(_xlfn.IFS(U202="No Balance", "No balance",Q202-U202&gt;=0,Q202-U202,Q202-U202&lt;0,"No balance"),"Error")</f>
        <v>No balance</v>
      </c>
    </row>
    <row r="203" spans="15:22" x14ac:dyDescent="0.2">
      <c r="O203" s="27">
        <v>17</v>
      </c>
      <c r="P203" s="27">
        <v>198</v>
      </c>
      <c r="Q203" s="28" t="str">
        <f t="shared" si="3"/>
        <v>No balance</v>
      </c>
      <c r="R203" s="29" t="str" cm="1">
        <f t="array" ref="R203">IFERROR(_xlfn.IFS(Q203="No balance","No balance",$H$9&lt;Q203,$H$9,$H$9&gt;Q203,Q203),"Error")</f>
        <v>No balance</v>
      </c>
      <c r="S203" s="29" t="str" cm="1">
        <f t="array" ref="S203">IFERROR((_xlfn.IFS(R203="No balance","No balance",Q203-R203&gt;=0,Q203-R203)),"Error")</f>
        <v>No balance</v>
      </c>
      <c r="T203" s="30" t="str" cm="1">
        <f t="array" ref="T203">IFERROR(_xlfn.IFS(S203="No balance","No balance",S203&gt;0,ROUNDUP(($D$9/12)*Q203,3),S203&lt;=0,"No balance"),"Error")</f>
        <v>No balance</v>
      </c>
      <c r="U203" s="30" t="str" cm="1">
        <f t="array" ref="U203">IFERROR(_xlfn.IFS(T203="No balance", "No balance",T203&gt;=0,S203+T203),"Error")</f>
        <v>No balance</v>
      </c>
      <c r="V203" s="31" t="str" cm="1">
        <f t="array" ref="V203">IFERROR(_xlfn.IFS(U203="No Balance", "No balance",Q203-U203&gt;=0,Q203-U203,Q203-U203&lt;0,"No balance"),"Error")</f>
        <v>No balance</v>
      </c>
    </row>
    <row r="204" spans="15:22" x14ac:dyDescent="0.2">
      <c r="O204" s="27">
        <v>17</v>
      </c>
      <c r="P204" s="27">
        <v>199</v>
      </c>
      <c r="Q204" s="28" t="str">
        <f t="shared" si="3"/>
        <v>No balance</v>
      </c>
      <c r="R204" s="29" t="str" cm="1">
        <f t="array" ref="R204">IFERROR(_xlfn.IFS(Q204="No balance","No balance",$H$9&lt;Q204,$H$9,$H$9&gt;Q204,Q204),"Error")</f>
        <v>No balance</v>
      </c>
      <c r="S204" s="29" t="str" cm="1">
        <f t="array" ref="S204">IFERROR((_xlfn.IFS(R204="No balance","No balance",Q204-R204&gt;=0,Q204-R204)),"Error")</f>
        <v>No balance</v>
      </c>
      <c r="T204" s="30" t="str" cm="1">
        <f t="array" ref="T204">IFERROR(_xlfn.IFS(S204="No balance","No balance",S204&gt;0,ROUNDUP(($D$9/12)*Q204,3),S204&lt;=0,"No balance"),"Error")</f>
        <v>No balance</v>
      </c>
      <c r="U204" s="30" t="str" cm="1">
        <f t="array" ref="U204">IFERROR(_xlfn.IFS(T204="No balance", "No balance",T204&gt;=0,S204+T204),"Error")</f>
        <v>No balance</v>
      </c>
      <c r="V204" s="31" t="str" cm="1">
        <f t="array" ref="V204">IFERROR(_xlfn.IFS(U204="No Balance", "No balance",Q204-U204&gt;=0,Q204-U204,Q204-U204&lt;0,"No balance"),"Error")</f>
        <v>No balance</v>
      </c>
    </row>
    <row r="205" spans="15:22" x14ac:dyDescent="0.2">
      <c r="O205" s="27">
        <v>17</v>
      </c>
      <c r="P205" s="27">
        <v>200</v>
      </c>
      <c r="Q205" s="28" t="str">
        <f t="shared" si="3"/>
        <v>No balance</v>
      </c>
      <c r="R205" s="29" t="str" cm="1">
        <f t="array" ref="R205">IFERROR(_xlfn.IFS(Q205="No balance","No balance",$H$9&lt;Q205,$H$9,$H$9&gt;Q205,Q205),"Error")</f>
        <v>No balance</v>
      </c>
      <c r="S205" s="29" t="str" cm="1">
        <f t="array" ref="S205">IFERROR((_xlfn.IFS(R205="No balance","No balance",Q205-R205&gt;=0,Q205-R205)),"Error")</f>
        <v>No balance</v>
      </c>
      <c r="T205" s="30" t="str" cm="1">
        <f t="array" ref="T205">IFERROR(_xlfn.IFS(S205="No balance","No balance",S205&gt;0,ROUNDUP(($D$9/12)*Q205,3),S205&lt;=0,"No balance"),"Error")</f>
        <v>No balance</v>
      </c>
      <c r="U205" s="30" t="str" cm="1">
        <f t="array" ref="U205">IFERROR(_xlfn.IFS(T205="No balance", "No balance",T205&gt;=0,S205+T205),"Error")</f>
        <v>No balance</v>
      </c>
      <c r="V205" s="31" t="str" cm="1">
        <f t="array" ref="V205">IFERROR(_xlfn.IFS(U205="No Balance", "No balance",Q205-U205&gt;=0,Q205-U205,Q205-U205&lt;0,"No balance"),"Error")</f>
        <v>No balance</v>
      </c>
    </row>
    <row r="206" spans="15:22" x14ac:dyDescent="0.2">
      <c r="O206" s="27">
        <v>17</v>
      </c>
      <c r="P206" s="27">
        <v>201</v>
      </c>
      <c r="Q206" s="28" t="str">
        <f t="shared" si="3"/>
        <v>No balance</v>
      </c>
      <c r="R206" s="29" t="str" cm="1">
        <f t="array" ref="R206">IFERROR(_xlfn.IFS(Q206="No balance","No balance",$H$9&lt;Q206,$H$9,$H$9&gt;Q206,Q206),"Error")</f>
        <v>No balance</v>
      </c>
      <c r="S206" s="29" t="str" cm="1">
        <f t="array" ref="S206">IFERROR((_xlfn.IFS(R206="No balance","No balance",Q206-R206&gt;=0,Q206-R206)),"Error")</f>
        <v>No balance</v>
      </c>
      <c r="T206" s="30" t="str" cm="1">
        <f t="array" ref="T206">IFERROR(_xlfn.IFS(S206="No balance","No balance",S206&gt;0,ROUNDUP(($D$9/12)*Q206,3),S206&lt;=0,"No balance"),"Error")</f>
        <v>No balance</v>
      </c>
      <c r="U206" s="30" t="str" cm="1">
        <f t="array" ref="U206">IFERROR(_xlfn.IFS(T206="No balance", "No balance",T206&gt;=0,S206+T206),"Error")</f>
        <v>No balance</v>
      </c>
      <c r="V206" s="31" t="str" cm="1">
        <f t="array" ref="V206">IFERROR(_xlfn.IFS(U206="No Balance", "No balance",Q206-U206&gt;=0,Q206-U206,Q206-U206&lt;0,"No balance"),"Error")</f>
        <v>No balance</v>
      </c>
    </row>
    <row r="207" spans="15:22" x14ac:dyDescent="0.2">
      <c r="O207" s="27">
        <v>17</v>
      </c>
      <c r="P207" s="27">
        <v>202</v>
      </c>
      <c r="Q207" s="28" t="str">
        <f t="shared" si="3"/>
        <v>No balance</v>
      </c>
      <c r="R207" s="29" t="str" cm="1">
        <f t="array" ref="R207">IFERROR(_xlfn.IFS(Q207="No balance","No balance",$H$9&lt;Q207,$H$9,$H$9&gt;Q207,Q207),"Error")</f>
        <v>No balance</v>
      </c>
      <c r="S207" s="29" t="str" cm="1">
        <f t="array" ref="S207">IFERROR((_xlfn.IFS(R207="No balance","No balance",Q207-R207&gt;=0,Q207-R207)),"Error")</f>
        <v>No balance</v>
      </c>
      <c r="T207" s="30" t="str" cm="1">
        <f t="array" ref="T207">IFERROR(_xlfn.IFS(S207="No balance","No balance",S207&gt;0,ROUNDUP(($D$9/12)*Q207,3),S207&lt;=0,"No balance"),"Error")</f>
        <v>No balance</v>
      </c>
      <c r="U207" s="30" t="str" cm="1">
        <f t="array" ref="U207">IFERROR(_xlfn.IFS(T207="No balance", "No balance",T207&gt;=0,S207+T207),"Error")</f>
        <v>No balance</v>
      </c>
      <c r="V207" s="31" t="str" cm="1">
        <f t="array" ref="V207">IFERROR(_xlfn.IFS(U207="No Balance", "No balance",Q207-U207&gt;=0,Q207-U207,Q207-U207&lt;0,"No balance"),"Error")</f>
        <v>No balance</v>
      </c>
    </row>
    <row r="208" spans="15:22" x14ac:dyDescent="0.2">
      <c r="O208" s="27">
        <v>17</v>
      </c>
      <c r="P208" s="27">
        <v>203</v>
      </c>
      <c r="Q208" s="28" t="str">
        <f t="shared" si="3"/>
        <v>No balance</v>
      </c>
      <c r="R208" s="29" t="str" cm="1">
        <f t="array" ref="R208">IFERROR(_xlfn.IFS(Q208="No balance","No balance",$H$9&lt;Q208,$H$9,$H$9&gt;Q208,Q208),"Error")</f>
        <v>No balance</v>
      </c>
      <c r="S208" s="29" t="str" cm="1">
        <f t="array" ref="S208">IFERROR((_xlfn.IFS(R208="No balance","No balance",Q208-R208&gt;=0,Q208-R208)),"Error")</f>
        <v>No balance</v>
      </c>
      <c r="T208" s="30" t="str" cm="1">
        <f t="array" ref="T208">IFERROR(_xlfn.IFS(S208="No balance","No balance",S208&gt;0,ROUNDUP(($D$9/12)*Q208,3),S208&lt;=0,"No balance"),"Error")</f>
        <v>No balance</v>
      </c>
      <c r="U208" s="30" t="str" cm="1">
        <f t="array" ref="U208">IFERROR(_xlfn.IFS(T208="No balance", "No balance",T208&gt;=0,S208+T208),"Error")</f>
        <v>No balance</v>
      </c>
      <c r="V208" s="31" t="str" cm="1">
        <f t="array" ref="V208">IFERROR(_xlfn.IFS(U208="No Balance", "No balance",Q208-U208&gt;=0,Q208-U208,Q208-U208&lt;0,"No balance"),"Error")</f>
        <v>No balance</v>
      </c>
    </row>
    <row r="209" spans="15:22" x14ac:dyDescent="0.2">
      <c r="O209" s="32">
        <v>17</v>
      </c>
      <c r="P209" s="32">
        <v>204</v>
      </c>
      <c r="Q209" s="33" t="str">
        <f t="shared" si="3"/>
        <v>No balance</v>
      </c>
      <c r="R209" s="34" t="str" cm="1">
        <f t="array" ref="R209">IFERROR(_xlfn.IFS(Q209="No balance","No balance",$H$9&lt;Q209,$H$9,$H$9&gt;Q209,Q209),"Error")</f>
        <v>No balance</v>
      </c>
      <c r="S209" s="34" t="str" cm="1">
        <f t="array" ref="S209">IFERROR((_xlfn.IFS(R209="No balance","No balance",Q209-R209&gt;=0,Q209-R209)),"Error")</f>
        <v>No balance</v>
      </c>
      <c r="T209" s="35" t="str" cm="1">
        <f t="array" ref="T209">IFERROR(_xlfn.IFS(S209="No balance","No balance",S209&gt;0,ROUNDUP(($D$9/12)*Q209,3),S209&lt;=0,"No balance"),"Error")</f>
        <v>No balance</v>
      </c>
      <c r="U209" s="35" t="str" cm="1">
        <f t="array" ref="U209">IFERROR(_xlfn.IFS(T209="No balance", "No balance",T209&gt;=0,S209+T209),"Error")</f>
        <v>No balance</v>
      </c>
      <c r="V209" s="36" t="str" cm="1">
        <f t="array" ref="V209">IFERROR(_xlfn.IFS(U209="No Balance", "No balance",Q209-U209&gt;=0,Q209-U209,Q209-U209&lt;0,"No balance"),"Error")</f>
        <v>No balance</v>
      </c>
    </row>
    <row r="210" spans="15:22" x14ac:dyDescent="0.2">
      <c r="O210" s="22">
        <v>18</v>
      </c>
      <c r="P210" s="22">
        <v>205</v>
      </c>
      <c r="Q210" s="23" t="str">
        <f t="shared" si="3"/>
        <v>No balance</v>
      </c>
      <c r="R210" s="24" t="str" cm="1">
        <f t="array" ref="R210">IFERROR(_xlfn.IFS(Q210="No balance","No balance",$H$9&lt;Q210,$H$9,$H$9&gt;Q210,Q210),"Error")</f>
        <v>No balance</v>
      </c>
      <c r="S210" s="24" t="str" cm="1">
        <f t="array" ref="S210">IFERROR((_xlfn.IFS(R210="No balance","No balance",Q210-R210&gt;=0,Q210-R210)),"Error")</f>
        <v>No balance</v>
      </c>
      <c r="T210" s="25" t="str" cm="1">
        <f t="array" ref="T210">IFERROR(_xlfn.IFS(S210="No balance","No balance",S210&gt;0,ROUNDUP(($D$9/12)*Q210,3),S210&lt;=0,"No balance"),"Error")</f>
        <v>No balance</v>
      </c>
      <c r="U210" s="25" t="str" cm="1">
        <f t="array" ref="U210">IFERROR(_xlfn.IFS(T210="No balance", "No balance",T210&gt;=0,S210+T210),"Error")</f>
        <v>No balance</v>
      </c>
      <c r="V210" s="26" t="str" cm="1">
        <f t="array" ref="V210">IFERROR(_xlfn.IFS(U210="No Balance", "No balance",Q210-U210&gt;=0,Q210-U210,Q210-U210&lt;0,"No balance"),"Error")</f>
        <v>No balance</v>
      </c>
    </row>
    <row r="211" spans="15:22" x14ac:dyDescent="0.2">
      <c r="O211" s="27">
        <v>18</v>
      </c>
      <c r="P211" s="27">
        <v>206</v>
      </c>
      <c r="Q211" s="28" t="str">
        <f t="shared" si="3"/>
        <v>No balance</v>
      </c>
      <c r="R211" s="29" t="str" cm="1">
        <f t="array" ref="R211">IFERROR(_xlfn.IFS(Q211="No balance","No balance",$H$9&lt;Q211,$H$9,$H$9&gt;Q211,Q211),"Error")</f>
        <v>No balance</v>
      </c>
      <c r="S211" s="29" t="str" cm="1">
        <f t="array" ref="S211">IFERROR((_xlfn.IFS(R211="No balance","No balance",Q211-R211&gt;=0,Q211-R211)),"Error")</f>
        <v>No balance</v>
      </c>
      <c r="T211" s="30" t="str" cm="1">
        <f t="array" ref="T211">IFERROR(_xlfn.IFS(S211="No balance","No balance",S211&gt;0,ROUNDUP(($D$9/12)*Q211,3),S211&lt;=0,"No balance"),"Error")</f>
        <v>No balance</v>
      </c>
      <c r="U211" s="30" t="str" cm="1">
        <f t="array" ref="U211">IFERROR(_xlfn.IFS(T211="No balance", "No balance",T211&gt;=0,S211+T211),"Error")</f>
        <v>No balance</v>
      </c>
      <c r="V211" s="31" t="str" cm="1">
        <f t="array" ref="V211">IFERROR(_xlfn.IFS(U211="No Balance", "No balance",Q211-U211&gt;=0,Q211-U211,Q211-U211&lt;0,"No balance"),"Error")</f>
        <v>No balance</v>
      </c>
    </row>
    <row r="212" spans="15:22" x14ac:dyDescent="0.2">
      <c r="O212" s="27">
        <v>18</v>
      </c>
      <c r="P212" s="27">
        <v>207</v>
      </c>
      <c r="Q212" s="28" t="str">
        <f t="shared" ref="Q212:Q247" si="4">U211</f>
        <v>No balance</v>
      </c>
      <c r="R212" s="29" t="str" cm="1">
        <f t="array" ref="R212">IFERROR(_xlfn.IFS(Q212="No balance","No balance",$H$9&lt;Q212,$H$9,$H$9&gt;Q212,Q212),"Error")</f>
        <v>No balance</v>
      </c>
      <c r="S212" s="29" t="str" cm="1">
        <f t="array" ref="S212">IFERROR((_xlfn.IFS(R212="No balance","No balance",Q212-R212&gt;=0,Q212-R212)),"Error")</f>
        <v>No balance</v>
      </c>
      <c r="T212" s="30" t="str" cm="1">
        <f t="array" ref="T212">IFERROR(_xlfn.IFS(S212="No balance","No balance",S212&gt;0,ROUNDUP(($D$9/12)*Q212,3),S212&lt;=0,"No balance"),"Error")</f>
        <v>No balance</v>
      </c>
      <c r="U212" s="30" t="str" cm="1">
        <f t="array" ref="U212">IFERROR(_xlfn.IFS(T212="No balance", "No balance",T212&gt;=0,S212+T212),"Error")</f>
        <v>No balance</v>
      </c>
      <c r="V212" s="31" t="str" cm="1">
        <f t="array" ref="V212">IFERROR(_xlfn.IFS(U212="No Balance", "No balance",Q212-U212&gt;=0,Q212-U212,Q212-U212&lt;0,"No balance"),"Error")</f>
        <v>No balance</v>
      </c>
    </row>
    <row r="213" spans="15:22" x14ac:dyDescent="0.2">
      <c r="O213" s="27">
        <v>18</v>
      </c>
      <c r="P213" s="27">
        <v>208</v>
      </c>
      <c r="Q213" s="28" t="str">
        <f t="shared" si="4"/>
        <v>No balance</v>
      </c>
      <c r="R213" s="29" t="str" cm="1">
        <f t="array" ref="R213">IFERROR(_xlfn.IFS(Q213="No balance","No balance",$H$9&lt;Q213,$H$9,$H$9&gt;Q213,Q213),"Error")</f>
        <v>No balance</v>
      </c>
      <c r="S213" s="29" t="str" cm="1">
        <f t="array" ref="S213">IFERROR((_xlfn.IFS(R213="No balance","No balance",Q213-R213&gt;=0,Q213-R213)),"Error")</f>
        <v>No balance</v>
      </c>
      <c r="T213" s="30" t="str" cm="1">
        <f t="array" ref="T213">IFERROR(_xlfn.IFS(S213="No balance","No balance",S213&gt;0,ROUNDUP(($D$9/12)*Q213,3),S213&lt;=0,"No balance"),"Error")</f>
        <v>No balance</v>
      </c>
      <c r="U213" s="30" t="str" cm="1">
        <f t="array" ref="U213">IFERROR(_xlfn.IFS(T213="No balance", "No balance",T213&gt;=0,S213+T213),"Error")</f>
        <v>No balance</v>
      </c>
      <c r="V213" s="31" t="str" cm="1">
        <f t="array" ref="V213">IFERROR(_xlfn.IFS(U213="No Balance", "No balance",Q213-U213&gt;=0,Q213-U213,Q213-U213&lt;0,"No balance"),"Error")</f>
        <v>No balance</v>
      </c>
    </row>
    <row r="214" spans="15:22" x14ac:dyDescent="0.2">
      <c r="O214" s="27">
        <v>18</v>
      </c>
      <c r="P214" s="27">
        <v>209</v>
      </c>
      <c r="Q214" s="28" t="str">
        <f t="shared" si="4"/>
        <v>No balance</v>
      </c>
      <c r="R214" s="29" t="str" cm="1">
        <f t="array" ref="R214">IFERROR(_xlfn.IFS(Q214="No balance","No balance",$H$9&lt;Q214,$H$9,$H$9&gt;Q214,Q214),"Error")</f>
        <v>No balance</v>
      </c>
      <c r="S214" s="29" t="str" cm="1">
        <f t="array" ref="S214">IFERROR((_xlfn.IFS(R214="No balance","No balance",Q214-R214&gt;=0,Q214-R214)),"Error")</f>
        <v>No balance</v>
      </c>
      <c r="T214" s="30" t="str" cm="1">
        <f t="array" ref="T214">IFERROR(_xlfn.IFS(S214="No balance","No balance",S214&gt;0,ROUNDUP(($D$9/12)*Q214,3),S214&lt;=0,"No balance"),"Error")</f>
        <v>No balance</v>
      </c>
      <c r="U214" s="30" t="str" cm="1">
        <f t="array" ref="U214">IFERROR(_xlfn.IFS(T214="No balance", "No balance",T214&gt;=0,S214+T214),"Error")</f>
        <v>No balance</v>
      </c>
      <c r="V214" s="31" t="str" cm="1">
        <f t="array" ref="V214">IFERROR(_xlfn.IFS(U214="No Balance", "No balance",Q214-U214&gt;=0,Q214-U214,Q214-U214&lt;0,"No balance"),"Error")</f>
        <v>No balance</v>
      </c>
    </row>
    <row r="215" spans="15:22" x14ac:dyDescent="0.2">
      <c r="O215" s="27">
        <v>18</v>
      </c>
      <c r="P215" s="27">
        <v>210</v>
      </c>
      <c r="Q215" s="28" t="str">
        <f t="shared" si="4"/>
        <v>No balance</v>
      </c>
      <c r="R215" s="29" t="str" cm="1">
        <f t="array" ref="R215">IFERROR(_xlfn.IFS(Q215="No balance","No balance",$H$9&lt;Q215,$H$9,$H$9&gt;Q215,Q215),"Error")</f>
        <v>No balance</v>
      </c>
      <c r="S215" s="29" t="str" cm="1">
        <f t="array" ref="S215">IFERROR((_xlfn.IFS(R215="No balance","No balance",Q215-R215&gt;=0,Q215-R215)),"Error")</f>
        <v>No balance</v>
      </c>
      <c r="T215" s="30" t="str" cm="1">
        <f t="array" ref="T215">IFERROR(_xlfn.IFS(S215="No balance","No balance",S215&gt;0,ROUNDUP(($D$9/12)*Q215,3),S215&lt;=0,"No balance"),"Error")</f>
        <v>No balance</v>
      </c>
      <c r="U215" s="30" t="str" cm="1">
        <f t="array" ref="U215">IFERROR(_xlfn.IFS(T215="No balance", "No balance",T215&gt;=0,S215+T215),"Error")</f>
        <v>No balance</v>
      </c>
      <c r="V215" s="31" t="str" cm="1">
        <f t="array" ref="V215">IFERROR(_xlfn.IFS(U215="No Balance", "No balance",Q215-U215&gt;=0,Q215-U215,Q215-U215&lt;0,"No balance"),"Error")</f>
        <v>No balance</v>
      </c>
    </row>
    <row r="216" spans="15:22" x14ac:dyDescent="0.2">
      <c r="O216" s="27">
        <v>18</v>
      </c>
      <c r="P216" s="27">
        <v>211</v>
      </c>
      <c r="Q216" s="28" t="str">
        <f t="shared" si="4"/>
        <v>No balance</v>
      </c>
      <c r="R216" s="29" t="str" cm="1">
        <f t="array" ref="R216">IFERROR(_xlfn.IFS(Q216="No balance","No balance",$H$9&lt;Q216,$H$9,$H$9&gt;Q216,Q216),"Error")</f>
        <v>No balance</v>
      </c>
      <c r="S216" s="29" t="str" cm="1">
        <f t="array" ref="S216">IFERROR((_xlfn.IFS(R216="No balance","No balance",Q216-R216&gt;=0,Q216-R216)),"Error")</f>
        <v>No balance</v>
      </c>
      <c r="T216" s="30" t="str" cm="1">
        <f t="array" ref="T216">IFERROR(_xlfn.IFS(S216="No balance","No balance",S216&gt;0,ROUNDUP(($D$9/12)*Q216,3),S216&lt;=0,"No balance"),"Error")</f>
        <v>No balance</v>
      </c>
      <c r="U216" s="30" t="str" cm="1">
        <f t="array" ref="U216">IFERROR(_xlfn.IFS(T216="No balance", "No balance",T216&gt;=0,S216+T216),"Error")</f>
        <v>No balance</v>
      </c>
      <c r="V216" s="31" t="str" cm="1">
        <f t="array" ref="V216">IFERROR(_xlfn.IFS(U216="No Balance", "No balance",Q216-U216&gt;=0,Q216-U216,Q216-U216&lt;0,"No balance"),"Error")</f>
        <v>No balance</v>
      </c>
    </row>
    <row r="217" spans="15:22" x14ac:dyDescent="0.2">
      <c r="O217" s="27">
        <v>18</v>
      </c>
      <c r="P217" s="27">
        <v>212</v>
      </c>
      <c r="Q217" s="28" t="str">
        <f t="shared" si="4"/>
        <v>No balance</v>
      </c>
      <c r="R217" s="29" t="str" cm="1">
        <f t="array" ref="R217">IFERROR(_xlfn.IFS(Q217="No balance","No balance",$H$9&lt;Q217,$H$9,$H$9&gt;Q217,Q217),"Error")</f>
        <v>No balance</v>
      </c>
      <c r="S217" s="29" t="str" cm="1">
        <f t="array" ref="S217">IFERROR((_xlfn.IFS(R217="No balance","No balance",Q217-R217&gt;=0,Q217-R217)),"Error")</f>
        <v>No balance</v>
      </c>
      <c r="T217" s="30" t="str" cm="1">
        <f t="array" ref="T217">IFERROR(_xlfn.IFS(S217="No balance","No balance",S217&gt;0,ROUNDUP(($D$9/12)*Q217,3),S217&lt;=0,"No balance"),"Error")</f>
        <v>No balance</v>
      </c>
      <c r="U217" s="30" t="str" cm="1">
        <f t="array" ref="U217">IFERROR(_xlfn.IFS(T217="No balance", "No balance",T217&gt;=0,S217+T217),"Error")</f>
        <v>No balance</v>
      </c>
      <c r="V217" s="31" t="str" cm="1">
        <f t="array" ref="V217">IFERROR(_xlfn.IFS(U217="No Balance", "No balance",Q217-U217&gt;=0,Q217-U217,Q217-U217&lt;0,"No balance"),"Error")</f>
        <v>No balance</v>
      </c>
    </row>
    <row r="218" spans="15:22" x14ac:dyDescent="0.2">
      <c r="O218" s="27">
        <v>18</v>
      </c>
      <c r="P218" s="27">
        <v>213</v>
      </c>
      <c r="Q218" s="28" t="str">
        <f t="shared" si="4"/>
        <v>No balance</v>
      </c>
      <c r="R218" s="29" t="str" cm="1">
        <f t="array" ref="R218">IFERROR(_xlfn.IFS(Q218="No balance","No balance",$H$9&lt;Q218,$H$9,$H$9&gt;Q218,Q218),"Error")</f>
        <v>No balance</v>
      </c>
      <c r="S218" s="29" t="str" cm="1">
        <f t="array" ref="S218">IFERROR((_xlfn.IFS(R218="No balance","No balance",Q218-R218&gt;=0,Q218-R218)),"Error")</f>
        <v>No balance</v>
      </c>
      <c r="T218" s="30" t="str" cm="1">
        <f t="array" ref="T218">IFERROR(_xlfn.IFS(S218="No balance","No balance",S218&gt;0,ROUNDUP(($D$9/12)*Q218,3),S218&lt;=0,"No balance"),"Error")</f>
        <v>No balance</v>
      </c>
      <c r="U218" s="30" t="str" cm="1">
        <f t="array" ref="U218">IFERROR(_xlfn.IFS(T218="No balance", "No balance",T218&gt;=0,S218+T218),"Error")</f>
        <v>No balance</v>
      </c>
      <c r="V218" s="31" t="str" cm="1">
        <f t="array" ref="V218">IFERROR(_xlfn.IFS(U218="No Balance", "No balance",Q218-U218&gt;=0,Q218-U218,Q218-U218&lt;0,"No balance"),"Error")</f>
        <v>No balance</v>
      </c>
    </row>
    <row r="219" spans="15:22" x14ac:dyDescent="0.2">
      <c r="O219" s="27">
        <v>18</v>
      </c>
      <c r="P219" s="27">
        <v>214</v>
      </c>
      <c r="Q219" s="28" t="str">
        <f t="shared" si="4"/>
        <v>No balance</v>
      </c>
      <c r="R219" s="29" t="str" cm="1">
        <f t="array" ref="R219">IFERROR(_xlfn.IFS(Q219="No balance","No balance",$H$9&lt;Q219,$H$9,$H$9&gt;Q219,Q219),"Error")</f>
        <v>No balance</v>
      </c>
      <c r="S219" s="29" t="str" cm="1">
        <f t="array" ref="S219">IFERROR((_xlfn.IFS(R219="No balance","No balance",Q219-R219&gt;=0,Q219-R219)),"Error")</f>
        <v>No balance</v>
      </c>
      <c r="T219" s="30" t="str" cm="1">
        <f t="array" ref="T219">IFERROR(_xlfn.IFS(S219="No balance","No balance",S219&gt;0,ROUNDUP(($D$9/12)*Q219,3),S219&lt;=0,"No balance"),"Error")</f>
        <v>No balance</v>
      </c>
      <c r="U219" s="30" t="str" cm="1">
        <f t="array" ref="U219">IFERROR(_xlfn.IFS(T219="No balance", "No balance",T219&gt;=0,S219+T219),"Error")</f>
        <v>No balance</v>
      </c>
      <c r="V219" s="31" t="str" cm="1">
        <f t="array" ref="V219">IFERROR(_xlfn.IFS(U219="No Balance", "No balance",Q219-U219&gt;=0,Q219-U219,Q219-U219&lt;0,"No balance"),"Error")</f>
        <v>No balance</v>
      </c>
    </row>
    <row r="220" spans="15:22" x14ac:dyDescent="0.2">
      <c r="O220" s="27">
        <v>18</v>
      </c>
      <c r="P220" s="27">
        <v>215</v>
      </c>
      <c r="Q220" s="28" t="str">
        <f t="shared" si="4"/>
        <v>No balance</v>
      </c>
      <c r="R220" s="29" t="str" cm="1">
        <f t="array" ref="R220">IFERROR(_xlfn.IFS(Q220="No balance","No balance",$H$9&lt;Q220,$H$9,$H$9&gt;Q220,Q220),"Error")</f>
        <v>No balance</v>
      </c>
      <c r="S220" s="29" t="str" cm="1">
        <f t="array" ref="S220">IFERROR((_xlfn.IFS(R220="No balance","No balance",Q220-R220&gt;=0,Q220-R220)),"Error")</f>
        <v>No balance</v>
      </c>
      <c r="T220" s="30" t="str" cm="1">
        <f t="array" ref="T220">IFERROR(_xlfn.IFS(S220="No balance","No balance",S220&gt;0,ROUNDUP(($D$9/12)*Q220,3),S220&lt;=0,"No balance"),"Error")</f>
        <v>No balance</v>
      </c>
      <c r="U220" s="30" t="str" cm="1">
        <f t="array" ref="U220">IFERROR(_xlfn.IFS(T220="No balance", "No balance",T220&gt;=0,S220+T220),"Error")</f>
        <v>No balance</v>
      </c>
      <c r="V220" s="31" t="str" cm="1">
        <f t="array" ref="V220">IFERROR(_xlfn.IFS(U220="No Balance", "No balance",Q220-U220&gt;=0,Q220-U220,Q220-U220&lt;0,"No balance"),"Error")</f>
        <v>No balance</v>
      </c>
    </row>
    <row r="221" spans="15:22" x14ac:dyDescent="0.2">
      <c r="O221" s="32">
        <v>18</v>
      </c>
      <c r="P221" s="32">
        <v>216</v>
      </c>
      <c r="Q221" s="33" t="str">
        <f t="shared" si="4"/>
        <v>No balance</v>
      </c>
      <c r="R221" s="34" t="str" cm="1">
        <f t="array" ref="R221">IFERROR(_xlfn.IFS(Q221="No balance","No balance",$H$9&lt;Q221,$H$9,$H$9&gt;Q221,Q221),"Error")</f>
        <v>No balance</v>
      </c>
      <c r="S221" s="34" t="str" cm="1">
        <f t="array" ref="S221">IFERROR((_xlfn.IFS(R221="No balance","No balance",Q221-R221&gt;=0,Q221-R221)),"Error")</f>
        <v>No balance</v>
      </c>
      <c r="T221" s="35" t="str" cm="1">
        <f t="array" ref="T221">IFERROR(_xlfn.IFS(S221="No balance","No balance",S221&gt;0,ROUNDUP(($D$9/12)*Q221,3),S221&lt;=0,"No balance"),"Error")</f>
        <v>No balance</v>
      </c>
      <c r="U221" s="35" t="str" cm="1">
        <f t="array" ref="U221">IFERROR(_xlfn.IFS(T221="No balance", "No balance",T221&gt;=0,S221+T221),"Error")</f>
        <v>No balance</v>
      </c>
      <c r="V221" s="36" t="str" cm="1">
        <f t="array" ref="V221">IFERROR(_xlfn.IFS(U221="No Balance", "No balance",Q221-U221&gt;=0,Q221-U221,Q221-U221&lt;0,"No balance"),"Error")</f>
        <v>No balance</v>
      </c>
    </row>
    <row r="222" spans="15:22" x14ac:dyDescent="0.2">
      <c r="O222" s="22">
        <v>19</v>
      </c>
      <c r="P222" s="22">
        <v>217</v>
      </c>
      <c r="Q222" s="23" t="str">
        <f t="shared" si="4"/>
        <v>No balance</v>
      </c>
      <c r="R222" s="24" t="str" cm="1">
        <f t="array" ref="R222">IFERROR(_xlfn.IFS(Q222="No balance","No balance",$H$9&lt;Q222,$H$9,$H$9&gt;Q222,Q222),"Error")</f>
        <v>No balance</v>
      </c>
      <c r="S222" s="24" t="str" cm="1">
        <f t="array" ref="S222">IFERROR((_xlfn.IFS(R222="No balance","No balance",Q222-R222&gt;=0,Q222-R222)),"Error")</f>
        <v>No balance</v>
      </c>
      <c r="T222" s="25" t="str" cm="1">
        <f t="array" ref="T222">IFERROR(_xlfn.IFS(S222="No balance","No balance",S222&gt;0,ROUNDUP(($D$9/12)*Q222,3),S222&lt;=0,"No balance"),"Error")</f>
        <v>No balance</v>
      </c>
      <c r="U222" s="25" t="str" cm="1">
        <f t="array" ref="U222">IFERROR(_xlfn.IFS(T222="No balance", "No balance",T222&gt;=0,S222+T222),"Error")</f>
        <v>No balance</v>
      </c>
      <c r="V222" s="26" t="str" cm="1">
        <f t="array" ref="V222">IFERROR(_xlfn.IFS(U222="No Balance", "No balance",Q222-U222&gt;=0,Q222-U222,Q222-U222&lt;0,"No balance"),"Error")</f>
        <v>No balance</v>
      </c>
    </row>
    <row r="223" spans="15:22" x14ac:dyDescent="0.2">
      <c r="O223" s="27">
        <v>19</v>
      </c>
      <c r="P223" s="27">
        <v>218</v>
      </c>
      <c r="Q223" s="28" t="str">
        <f t="shared" si="4"/>
        <v>No balance</v>
      </c>
      <c r="R223" s="29" t="str" cm="1">
        <f t="array" ref="R223">IFERROR(_xlfn.IFS(Q223="No balance","No balance",$H$9&lt;Q223,$H$9,$H$9&gt;Q223,Q223),"Error")</f>
        <v>No balance</v>
      </c>
      <c r="S223" s="29" t="str" cm="1">
        <f t="array" ref="S223">IFERROR((_xlfn.IFS(R223="No balance","No balance",Q223-R223&gt;=0,Q223-R223)),"Error")</f>
        <v>No balance</v>
      </c>
      <c r="T223" s="30" t="str" cm="1">
        <f t="array" ref="T223">IFERROR(_xlfn.IFS(S223="No balance","No balance",S223&gt;0,ROUNDUP(($D$9/12)*Q223,3),S223&lt;=0,"No balance"),"Error")</f>
        <v>No balance</v>
      </c>
      <c r="U223" s="30" t="str" cm="1">
        <f t="array" ref="U223">IFERROR(_xlfn.IFS(T223="No balance", "No balance",T223&gt;=0,S223+T223),"Error")</f>
        <v>No balance</v>
      </c>
      <c r="V223" s="31" t="str" cm="1">
        <f t="array" ref="V223">IFERROR(_xlfn.IFS(U223="No Balance", "No balance",Q223-U223&gt;=0,Q223-U223,Q223-U223&lt;0,"No balance"),"Error")</f>
        <v>No balance</v>
      </c>
    </row>
    <row r="224" spans="15:22" x14ac:dyDescent="0.2">
      <c r="O224" s="27">
        <v>19</v>
      </c>
      <c r="P224" s="27">
        <v>219</v>
      </c>
      <c r="Q224" s="28" t="str">
        <f t="shared" si="4"/>
        <v>No balance</v>
      </c>
      <c r="R224" s="29" t="str" cm="1">
        <f t="array" ref="R224">IFERROR(_xlfn.IFS(Q224="No balance","No balance",$H$9&lt;Q224,$H$9,$H$9&gt;Q224,Q224),"Error")</f>
        <v>No balance</v>
      </c>
      <c r="S224" s="29" t="str" cm="1">
        <f t="array" ref="S224">IFERROR((_xlfn.IFS(R224="No balance","No balance",Q224-R224&gt;=0,Q224-R224)),"Error")</f>
        <v>No balance</v>
      </c>
      <c r="T224" s="30" t="str" cm="1">
        <f t="array" ref="T224">IFERROR(_xlfn.IFS(S224="No balance","No balance",S224&gt;0,ROUNDUP(($D$9/12)*Q224,3),S224&lt;=0,"No balance"),"Error")</f>
        <v>No balance</v>
      </c>
      <c r="U224" s="30" t="str" cm="1">
        <f t="array" ref="U224">IFERROR(_xlfn.IFS(T224="No balance", "No balance",T224&gt;=0,S224+T224),"Error")</f>
        <v>No balance</v>
      </c>
      <c r="V224" s="31" t="str" cm="1">
        <f t="array" ref="V224">IFERROR(_xlfn.IFS(U224="No Balance", "No balance",Q224-U224&gt;=0,Q224-U224,Q224-U224&lt;0,"No balance"),"Error")</f>
        <v>No balance</v>
      </c>
    </row>
    <row r="225" spans="15:22" x14ac:dyDescent="0.2">
      <c r="O225" s="27">
        <v>19</v>
      </c>
      <c r="P225" s="27">
        <v>220</v>
      </c>
      <c r="Q225" s="28" t="str">
        <f t="shared" si="4"/>
        <v>No balance</v>
      </c>
      <c r="R225" s="29" t="str" cm="1">
        <f t="array" ref="R225">IFERROR(_xlfn.IFS(Q225="No balance","No balance",$H$9&lt;Q225,$H$9,$H$9&gt;Q225,Q225),"Error")</f>
        <v>No balance</v>
      </c>
      <c r="S225" s="29" t="str" cm="1">
        <f t="array" ref="S225">IFERROR((_xlfn.IFS(R225="No balance","No balance",Q225-R225&gt;=0,Q225-R225)),"Error")</f>
        <v>No balance</v>
      </c>
      <c r="T225" s="30" t="str" cm="1">
        <f t="array" ref="T225">IFERROR(_xlfn.IFS(S225="No balance","No balance",S225&gt;0,ROUNDUP(($D$9/12)*Q225,3),S225&lt;=0,"No balance"),"Error")</f>
        <v>No balance</v>
      </c>
      <c r="U225" s="30" t="str" cm="1">
        <f t="array" ref="U225">IFERROR(_xlfn.IFS(T225="No balance", "No balance",T225&gt;=0,S225+T225),"Error")</f>
        <v>No balance</v>
      </c>
      <c r="V225" s="31" t="str" cm="1">
        <f t="array" ref="V225">IFERROR(_xlfn.IFS(U225="No Balance", "No balance",Q225-U225&gt;=0,Q225-U225,Q225-U225&lt;0,"No balance"),"Error")</f>
        <v>No balance</v>
      </c>
    </row>
    <row r="226" spans="15:22" x14ac:dyDescent="0.2">
      <c r="O226" s="27">
        <v>19</v>
      </c>
      <c r="P226" s="27">
        <v>221</v>
      </c>
      <c r="Q226" s="28" t="str">
        <f t="shared" si="4"/>
        <v>No balance</v>
      </c>
      <c r="R226" s="29" t="str" cm="1">
        <f t="array" ref="R226">IFERROR(_xlfn.IFS(Q226="No balance","No balance",$H$9&lt;Q226,$H$9,$H$9&gt;Q226,Q226),"Error")</f>
        <v>No balance</v>
      </c>
      <c r="S226" s="29" t="str" cm="1">
        <f t="array" ref="S226">IFERROR((_xlfn.IFS(R226="No balance","No balance",Q226-R226&gt;=0,Q226-R226)),"Error")</f>
        <v>No balance</v>
      </c>
      <c r="T226" s="30" t="str" cm="1">
        <f t="array" ref="T226">IFERROR(_xlfn.IFS(S226="No balance","No balance",S226&gt;0,ROUNDUP(($D$9/12)*Q226,3),S226&lt;=0,"No balance"),"Error")</f>
        <v>No balance</v>
      </c>
      <c r="U226" s="30" t="str" cm="1">
        <f t="array" ref="U226">IFERROR(_xlfn.IFS(T226="No balance", "No balance",T226&gt;=0,S226+T226),"Error")</f>
        <v>No balance</v>
      </c>
      <c r="V226" s="31" t="str" cm="1">
        <f t="array" ref="V226">IFERROR(_xlfn.IFS(U226="No Balance", "No balance",Q226-U226&gt;=0,Q226-U226,Q226-U226&lt;0,"No balance"),"Error")</f>
        <v>No balance</v>
      </c>
    </row>
    <row r="227" spans="15:22" x14ac:dyDescent="0.2">
      <c r="O227" s="27">
        <v>19</v>
      </c>
      <c r="P227" s="27">
        <v>222</v>
      </c>
      <c r="Q227" s="28" t="str">
        <f t="shared" si="4"/>
        <v>No balance</v>
      </c>
      <c r="R227" s="29" t="str" cm="1">
        <f t="array" ref="R227">IFERROR(_xlfn.IFS(Q227="No balance","No balance",$H$9&lt;Q227,$H$9,$H$9&gt;Q227,Q227),"Error")</f>
        <v>No balance</v>
      </c>
      <c r="S227" s="29" t="str" cm="1">
        <f t="array" ref="S227">IFERROR((_xlfn.IFS(R227="No balance","No balance",Q227-R227&gt;=0,Q227-R227)),"Error")</f>
        <v>No balance</v>
      </c>
      <c r="T227" s="30" t="str" cm="1">
        <f t="array" ref="T227">IFERROR(_xlfn.IFS(S227="No balance","No balance",S227&gt;0,ROUNDUP(($D$9/12)*Q227,3),S227&lt;=0,"No balance"),"Error")</f>
        <v>No balance</v>
      </c>
      <c r="U227" s="30" t="str" cm="1">
        <f t="array" ref="U227">IFERROR(_xlfn.IFS(T227="No balance", "No balance",T227&gt;=0,S227+T227),"Error")</f>
        <v>No balance</v>
      </c>
      <c r="V227" s="31" t="str" cm="1">
        <f t="array" ref="V227">IFERROR(_xlfn.IFS(U227="No Balance", "No balance",Q227-U227&gt;=0,Q227-U227,Q227-U227&lt;0,"No balance"),"Error")</f>
        <v>No balance</v>
      </c>
    </row>
    <row r="228" spans="15:22" x14ac:dyDescent="0.2">
      <c r="O228" s="27">
        <v>19</v>
      </c>
      <c r="P228" s="27">
        <v>223</v>
      </c>
      <c r="Q228" s="28" t="str">
        <f t="shared" si="4"/>
        <v>No balance</v>
      </c>
      <c r="R228" s="29" t="str" cm="1">
        <f t="array" ref="R228">IFERROR(_xlfn.IFS(Q228="No balance","No balance",$H$9&lt;Q228,$H$9,$H$9&gt;Q228,Q228),"Error")</f>
        <v>No balance</v>
      </c>
      <c r="S228" s="29" t="str" cm="1">
        <f t="array" ref="S228">IFERROR((_xlfn.IFS(R228="No balance","No balance",Q228-R228&gt;=0,Q228-R228)),"Error")</f>
        <v>No balance</v>
      </c>
      <c r="T228" s="30" t="str" cm="1">
        <f t="array" ref="T228">IFERROR(_xlfn.IFS(S228="No balance","No balance",S228&gt;0,ROUNDUP(($D$9/12)*Q228,3),S228&lt;=0,"No balance"),"Error")</f>
        <v>No balance</v>
      </c>
      <c r="U228" s="30" t="str" cm="1">
        <f t="array" ref="U228">IFERROR(_xlfn.IFS(T228="No balance", "No balance",T228&gt;=0,S228+T228),"Error")</f>
        <v>No balance</v>
      </c>
      <c r="V228" s="31" t="str" cm="1">
        <f t="array" ref="V228">IFERROR(_xlfn.IFS(U228="No Balance", "No balance",Q228-U228&gt;=0,Q228-U228,Q228-U228&lt;0,"No balance"),"Error")</f>
        <v>No balance</v>
      </c>
    </row>
    <row r="229" spans="15:22" x14ac:dyDescent="0.2">
      <c r="O229" s="27">
        <v>19</v>
      </c>
      <c r="P229" s="27">
        <v>224</v>
      </c>
      <c r="Q229" s="28" t="str">
        <f t="shared" si="4"/>
        <v>No balance</v>
      </c>
      <c r="R229" s="29" t="str" cm="1">
        <f t="array" ref="R229">IFERROR(_xlfn.IFS(Q229="No balance","No balance",$H$9&lt;Q229,$H$9,$H$9&gt;Q229,Q229),"Error")</f>
        <v>No balance</v>
      </c>
      <c r="S229" s="29" t="str" cm="1">
        <f t="array" ref="S229">IFERROR((_xlfn.IFS(R229="No balance","No balance",Q229-R229&gt;=0,Q229-R229)),"Error")</f>
        <v>No balance</v>
      </c>
      <c r="T229" s="30" t="str" cm="1">
        <f t="array" ref="T229">IFERROR(_xlfn.IFS(S229="No balance","No balance",S229&gt;0,ROUNDUP(($D$9/12)*Q229,3),S229&lt;=0,"No balance"),"Error")</f>
        <v>No balance</v>
      </c>
      <c r="U229" s="30" t="str" cm="1">
        <f t="array" ref="U229">IFERROR(_xlfn.IFS(T229="No balance", "No balance",T229&gt;=0,S229+T229),"Error")</f>
        <v>No balance</v>
      </c>
      <c r="V229" s="31" t="str" cm="1">
        <f t="array" ref="V229">IFERROR(_xlfn.IFS(U229="No Balance", "No balance",Q229-U229&gt;=0,Q229-U229,Q229-U229&lt;0,"No balance"),"Error")</f>
        <v>No balance</v>
      </c>
    </row>
    <row r="230" spans="15:22" x14ac:dyDescent="0.2">
      <c r="O230" s="27">
        <v>19</v>
      </c>
      <c r="P230" s="27">
        <v>225</v>
      </c>
      <c r="Q230" s="28" t="str">
        <f t="shared" si="4"/>
        <v>No balance</v>
      </c>
      <c r="R230" s="29" t="str" cm="1">
        <f t="array" ref="R230">IFERROR(_xlfn.IFS(Q230="No balance","No balance",$H$9&lt;Q230,$H$9,$H$9&gt;Q230,Q230),"Error")</f>
        <v>No balance</v>
      </c>
      <c r="S230" s="29" t="str" cm="1">
        <f t="array" ref="S230">IFERROR((_xlfn.IFS(R230="No balance","No balance",Q230-R230&gt;=0,Q230-R230)),"Error")</f>
        <v>No balance</v>
      </c>
      <c r="T230" s="30" t="str" cm="1">
        <f t="array" ref="T230">IFERROR(_xlfn.IFS(S230="No balance","No balance",S230&gt;0,ROUNDUP(($D$9/12)*Q230,3),S230&lt;=0,"No balance"),"Error")</f>
        <v>No balance</v>
      </c>
      <c r="U230" s="30" t="str" cm="1">
        <f t="array" ref="U230">IFERROR(_xlfn.IFS(T230="No balance", "No balance",T230&gt;=0,S230+T230),"Error")</f>
        <v>No balance</v>
      </c>
      <c r="V230" s="31" t="str" cm="1">
        <f t="array" ref="V230">IFERROR(_xlfn.IFS(U230="No Balance", "No balance",Q230-U230&gt;=0,Q230-U230,Q230-U230&lt;0,"No balance"),"Error")</f>
        <v>No balance</v>
      </c>
    </row>
    <row r="231" spans="15:22" x14ac:dyDescent="0.2">
      <c r="O231" s="27">
        <v>19</v>
      </c>
      <c r="P231" s="27">
        <v>226</v>
      </c>
      <c r="Q231" s="28" t="str">
        <f t="shared" si="4"/>
        <v>No balance</v>
      </c>
      <c r="R231" s="29" t="str" cm="1">
        <f t="array" ref="R231">IFERROR(_xlfn.IFS(Q231="No balance","No balance",$H$9&lt;Q231,$H$9,$H$9&gt;Q231,Q231),"Error")</f>
        <v>No balance</v>
      </c>
      <c r="S231" s="29" t="str" cm="1">
        <f t="array" ref="S231">IFERROR((_xlfn.IFS(R231="No balance","No balance",Q231-R231&gt;=0,Q231-R231)),"Error")</f>
        <v>No balance</v>
      </c>
      <c r="T231" s="30" t="str" cm="1">
        <f t="array" ref="T231">IFERROR(_xlfn.IFS(S231="No balance","No balance",S231&gt;0,ROUNDUP(($D$9/12)*Q231,3),S231&lt;=0,"No balance"),"Error")</f>
        <v>No balance</v>
      </c>
      <c r="U231" s="30" t="str" cm="1">
        <f t="array" ref="U231">IFERROR(_xlfn.IFS(T231="No balance", "No balance",T231&gt;=0,S231+T231),"Error")</f>
        <v>No balance</v>
      </c>
      <c r="V231" s="31" t="str" cm="1">
        <f t="array" ref="V231">IFERROR(_xlfn.IFS(U231="No Balance", "No balance",Q231-U231&gt;=0,Q231-U231,Q231-U231&lt;0,"No balance"),"Error")</f>
        <v>No balance</v>
      </c>
    </row>
    <row r="232" spans="15:22" x14ac:dyDescent="0.2">
      <c r="O232" s="27">
        <v>19</v>
      </c>
      <c r="P232" s="27">
        <v>227</v>
      </c>
      <c r="Q232" s="28" t="str">
        <f t="shared" si="4"/>
        <v>No balance</v>
      </c>
      <c r="R232" s="29" t="str" cm="1">
        <f t="array" ref="R232">IFERROR(_xlfn.IFS(Q232="No balance","No balance",$H$9&lt;Q232,$H$9,$H$9&gt;Q232,Q232),"Error")</f>
        <v>No balance</v>
      </c>
      <c r="S232" s="29" t="str" cm="1">
        <f t="array" ref="S232">IFERROR((_xlfn.IFS(R232="No balance","No balance",Q232-R232&gt;=0,Q232-R232)),"Error")</f>
        <v>No balance</v>
      </c>
      <c r="T232" s="30" t="str" cm="1">
        <f t="array" ref="T232">IFERROR(_xlfn.IFS(S232="No balance","No balance",S232&gt;0,ROUNDUP(($D$9/12)*Q232,3),S232&lt;=0,"No balance"),"Error")</f>
        <v>No balance</v>
      </c>
      <c r="U232" s="30" t="str" cm="1">
        <f t="array" ref="U232">IFERROR(_xlfn.IFS(T232="No balance", "No balance",T232&gt;=0,S232+T232),"Error")</f>
        <v>No balance</v>
      </c>
      <c r="V232" s="31" t="str" cm="1">
        <f t="array" ref="V232">IFERROR(_xlfn.IFS(U232="No Balance", "No balance",Q232-U232&gt;=0,Q232-U232,Q232-U232&lt;0,"No balance"),"Error")</f>
        <v>No balance</v>
      </c>
    </row>
    <row r="233" spans="15:22" x14ac:dyDescent="0.2">
      <c r="O233" s="32">
        <v>19</v>
      </c>
      <c r="P233" s="32">
        <v>228</v>
      </c>
      <c r="Q233" s="33" t="str">
        <f t="shared" si="4"/>
        <v>No balance</v>
      </c>
      <c r="R233" s="34" t="str" cm="1">
        <f t="array" ref="R233">IFERROR(_xlfn.IFS(Q233="No balance","No balance",$H$9&lt;Q233,$H$9,$H$9&gt;Q233,Q233),"Error")</f>
        <v>No balance</v>
      </c>
      <c r="S233" s="34" t="str" cm="1">
        <f t="array" ref="S233">IFERROR((_xlfn.IFS(R233="No balance","No balance",Q233-R233&gt;=0,Q233-R233)),"Error")</f>
        <v>No balance</v>
      </c>
      <c r="T233" s="35" t="str" cm="1">
        <f t="array" ref="T233">IFERROR(_xlfn.IFS(S233="No balance","No balance",S233&gt;0,ROUNDUP(($D$9/12)*Q233,3),S233&lt;=0,"No balance"),"Error")</f>
        <v>No balance</v>
      </c>
      <c r="U233" s="35" t="str" cm="1">
        <f t="array" ref="U233">IFERROR(_xlfn.IFS(T233="No balance", "No balance",T233&gt;=0,S233+T233),"Error")</f>
        <v>No balance</v>
      </c>
      <c r="V233" s="36" t="str" cm="1">
        <f t="array" ref="V233">IFERROR(_xlfn.IFS(U233="No Balance", "No balance",Q233-U233&gt;=0,Q233-U233,Q233-U233&lt;0,"No balance"),"Error")</f>
        <v>No balance</v>
      </c>
    </row>
    <row r="234" spans="15:22" x14ac:dyDescent="0.2">
      <c r="O234" s="22">
        <v>20</v>
      </c>
      <c r="P234" s="22">
        <v>229</v>
      </c>
      <c r="Q234" s="23" t="str">
        <f t="shared" si="4"/>
        <v>No balance</v>
      </c>
      <c r="R234" s="24" t="str" cm="1">
        <f t="array" ref="R234">IFERROR(_xlfn.IFS(Q234="No balance","No balance",$H$9&lt;Q234,$H$9,$H$9&gt;Q234,Q234),"Error")</f>
        <v>No balance</v>
      </c>
      <c r="S234" s="24" t="str" cm="1">
        <f t="array" ref="S234">IFERROR((_xlfn.IFS(R234="No balance","No balance",Q234-R234&gt;=0,Q234-R234)),"Error")</f>
        <v>No balance</v>
      </c>
      <c r="T234" s="25" t="str" cm="1">
        <f t="array" ref="T234">IFERROR(_xlfn.IFS(S234="No balance","No balance",S234&gt;0,ROUNDUP(($D$9/12)*Q234,3),S234&lt;=0,"No balance"),"Error")</f>
        <v>No balance</v>
      </c>
      <c r="U234" s="25" t="str" cm="1">
        <f t="array" ref="U234">IFERROR(_xlfn.IFS(T234="No balance", "No balance",T234&gt;=0,S234+T234),"Error")</f>
        <v>No balance</v>
      </c>
      <c r="V234" s="26" t="str" cm="1">
        <f t="array" ref="V234">IFERROR(_xlfn.IFS(U234="No Balance", "No balance",Q234-U234&gt;=0,Q234-U234,Q234-U234&lt;0,"No balance"),"Error")</f>
        <v>No balance</v>
      </c>
    </row>
    <row r="235" spans="15:22" x14ac:dyDescent="0.2">
      <c r="O235" s="27">
        <v>20</v>
      </c>
      <c r="P235" s="27">
        <v>230</v>
      </c>
      <c r="Q235" s="28" t="str">
        <f t="shared" si="4"/>
        <v>No balance</v>
      </c>
      <c r="R235" s="29" t="str" cm="1">
        <f t="array" ref="R235">IFERROR(_xlfn.IFS(Q235="No balance","No balance",$H$9&lt;Q235,$H$9,$H$9&gt;Q235,Q235),"Error")</f>
        <v>No balance</v>
      </c>
      <c r="S235" s="29" t="str" cm="1">
        <f t="array" ref="S235">IFERROR((_xlfn.IFS(R235="No balance","No balance",Q235-R235&gt;=0,Q235-R235)),"Error")</f>
        <v>No balance</v>
      </c>
      <c r="T235" s="30" t="str" cm="1">
        <f t="array" ref="T235">IFERROR(_xlfn.IFS(S235="No balance","No balance",S235&gt;0,ROUNDUP(($D$9/12)*Q235,3),S235&lt;=0,"No balance"),"Error")</f>
        <v>No balance</v>
      </c>
      <c r="U235" s="30" t="str" cm="1">
        <f t="array" ref="U235">IFERROR(_xlfn.IFS(T235="No balance", "No balance",T235&gt;=0,S235+T235),"Error")</f>
        <v>No balance</v>
      </c>
      <c r="V235" s="31" t="str" cm="1">
        <f t="array" ref="V235">IFERROR(_xlfn.IFS(U235="No Balance", "No balance",Q235-U235&gt;=0,Q235-U235,Q235-U235&lt;0,"No balance"),"Error")</f>
        <v>No balance</v>
      </c>
    </row>
    <row r="236" spans="15:22" x14ac:dyDescent="0.2">
      <c r="O236" s="27">
        <v>20</v>
      </c>
      <c r="P236" s="27">
        <v>231</v>
      </c>
      <c r="Q236" s="28" t="str">
        <f t="shared" si="4"/>
        <v>No balance</v>
      </c>
      <c r="R236" s="29" t="str" cm="1">
        <f t="array" ref="R236">IFERROR(_xlfn.IFS(Q236="No balance","No balance",$H$9&lt;Q236,$H$9,$H$9&gt;Q236,Q236),"Error")</f>
        <v>No balance</v>
      </c>
      <c r="S236" s="29" t="str" cm="1">
        <f t="array" ref="S236">IFERROR((_xlfn.IFS(R236="No balance","No balance",Q236-R236&gt;=0,Q236-R236)),"Error")</f>
        <v>No balance</v>
      </c>
      <c r="T236" s="30" t="str" cm="1">
        <f t="array" ref="T236">IFERROR(_xlfn.IFS(S236="No balance","No balance",S236&gt;0,ROUNDUP(($D$9/12)*Q236,3),S236&lt;=0,"No balance"),"Error")</f>
        <v>No balance</v>
      </c>
      <c r="U236" s="30" t="str" cm="1">
        <f t="array" ref="U236">IFERROR(_xlfn.IFS(T236="No balance", "No balance",T236&gt;=0,S236+T236),"Error")</f>
        <v>No balance</v>
      </c>
      <c r="V236" s="31" t="str" cm="1">
        <f t="array" ref="V236">IFERROR(_xlfn.IFS(U236="No Balance", "No balance",Q236-U236&gt;=0,Q236-U236,Q236-U236&lt;0,"No balance"),"Error")</f>
        <v>No balance</v>
      </c>
    </row>
    <row r="237" spans="15:22" x14ac:dyDescent="0.2">
      <c r="O237" s="27">
        <v>20</v>
      </c>
      <c r="P237" s="27">
        <v>232</v>
      </c>
      <c r="Q237" s="28" t="str">
        <f t="shared" si="4"/>
        <v>No balance</v>
      </c>
      <c r="R237" s="29" t="str" cm="1">
        <f t="array" ref="R237">IFERROR(_xlfn.IFS(Q237="No balance","No balance",$H$9&lt;Q237,$H$9,$H$9&gt;Q237,Q237),"Error")</f>
        <v>No balance</v>
      </c>
      <c r="S237" s="29" t="str" cm="1">
        <f t="array" ref="S237">IFERROR((_xlfn.IFS(R237="No balance","No balance",Q237-R237&gt;=0,Q237-R237)),"Error")</f>
        <v>No balance</v>
      </c>
      <c r="T237" s="30" t="str" cm="1">
        <f t="array" ref="T237">IFERROR(_xlfn.IFS(S237="No balance","No balance",S237&gt;0,ROUNDUP(($D$9/12)*Q237,3),S237&lt;=0,"No balance"),"Error")</f>
        <v>No balance</v>
      </c>
      <c r="U237" s="30" t="str" cm="1">
        <f t="array" ref="U237">IFERROR(_xlfn.IFS(T237="No balance", "No balance",T237&gt;=0,S237+T237),"Error")</f>
        <v>No balance</v>
      </c>
      <c r="V237" s="31" t="str" cm="1">
        <f t="array" ref="V237">IFERROR(_xlfn.IFS(U237="No Balance", "No balance",Q237-U237&gt;=0,Q237-U237,Q237-U237&lt;0,"No balance"),"Error")</f>
        <v>No balance</v>
      </c>
    </row>
    <row r="238" spans="15:22" x14ac:dyDescent="0.2">
      <c r="O238" s="27">
        <v>20</v>
      </c>
      <c r="P238" s="27">
        <v>233</v>
      </c>
      <c r="Q238" s="28" t="str">
        <f t="shared" si="4"/>
        <v>No balance</v>
      </c>
      <c r="R238" s="29" t="str" cm="1">
        <f t="array" ref="R238">IFERROR(_xlfn.IFS(Q238="No balance","No balance",$H$9&lt;Q238,$H$9,$H$9&gt;Q238,Q238),"Error")</f>
        <v>No balance</v>
      </c>
      <c r="S238" s="29" t="str" cm="1">
        <f t="array" ref="S238">IFERROR((_xlfn.IFS(R238="No balance","No balance",Q238-R238&gt;=0,Q238-R238)),"Error")</f>
        <v>No balance</v>
      </c>
      <c r="T238" s="30" t="str" cm="1">
        <f t="array" ref="T238">IFERROR(_xlfn.IFS(S238="No balance","No balance",S238&gt;0,ROUNDUP(($D$9/12)*Q238,3),S238&lt;=0,"No balance"),"Error")</f>
        <v>No balance</v>
      </c>
      <c r="U238" s="30" t="str" cm="1">
        <f t="array" ref="U238">IFERROR(_xlfn.IFS(T238="No balance", "No balance",T238&gt;=0,S238+T238),"Error")</f>
        <v>No balance</v>
      </c>
      <c r="V238" s="31" t="str" cm="1">
        <f t="array" ref="V238">IFERROR(_xlfn.IFS(U238="No Balance", "No balance",Q238-U238&gt;=0,Q238-U238,Q238-U238&lt;0,"No balance"),"Error")</f>
        <v>No balance</v>
      </c>
    </row>
    <row r="239" spans="15:22" x14ac:dyDescent="0.2">
      <c r="O239" s="27">
        <v>20</v>
      </c>
      <c r="P239" s="27">
        <v>234</v>
      </c>
      <c r="Q239" s="28" t="str">
        <f t="shared" si="4"/>
        <v>No balance</v>
      </c>
      <c r="R239" s="29" t="str" cm="1">
        <f t="array" ref="R239">IFERROR(_xlfn.IFS(Q239="No balance","No balance",$H$9&lt;Q239,$H$9,$H$9&gt;Q239,Q239),"Error")</f>
        <v>No balance</v>
      </c>
      <c r="S239" s="29" t="str" cm="1">
        <f t="array" ref="S239">IFERROR((_xlfn.IFS(R239="No balance","No balance",Q239-R239&gt;=0,Q239-R239)),"Error")</f>
        <v>No balance</v>
      </c>
      <c r="T239" s="30" t="str" cm="1">
        <f t="array" ref="T239">IFERROR(_xlfn.IFS(S239="No balance","No balance",S239&gt;0,ROUNDUP(($D$9/12)*Q239,3),S239&lt;=0,"No balance"),"Error")</f>
        <v>No balance</v>
      </c>
      <c r="U239" s="30" t="str" cm="1">
        <f t="array" ref="U239">IFERROR(_xlfn.IFS(T239="No balance", "No balance",T239&gt;=0,S239+T239),"Error")</f>
        <v>No balance</v>
      </c>
      <c r="V239" s="31" t="str" cm="1">
        <f t="array" ref="V239">IFERROR(_xlfn.IFS(U239="No Balance", "No balance",Q239-U239&gt;=0,Q239-U239,Q239-U239&lt;0,"No balance"),"Error")</f>
        <v>No balance</v>
      </c>
    </row>
    <row r="240" spans="15:22" x14ac:dyDescent="0.2">
      <c r="O240" s="27">
        <v>20</v>
      </c>
      <c r="P240" s="27">
        <v>235</v>
      </c>
      <c r="Q240" s="28" t="str">
        <f t="shared" si="4"/>
        <v>No balance</v>
      </c>
      <c r="R240" s="29" t="str" cm="1">
        <f t="array" ref="R240">IFERROR(_xlfn.IFS(Q240="No balance","No balance",$H$9&lt;Q240,$H$9,$H$9&gt;Q240,Q240),"Error")</f>
        <v>No balance</v>
      </c>
      <c r="S240" s="29" t="str" cm="1">
        <f t="array" ref="S240">IFERROR((_xlfn.IFS(R240="No balance","No balance",Q240-R240&gt;=0,Q240-R240)),"Error")</f>
        <v>No balance</v>
      </c>
      <c r="T240" s="30" t="str" cm="1">
        <f t="array" ref="T240">IFERROR(_xlfn.IFS(S240="No balance","No balance",S240&gt;0,ROUNDUP(($D$9/12)*Q240,3),S240&lt;=0,"No balance"),"Error")</f>
        <v>No balance</v>
      </c>
      <c r="U240" s="30" t="str" cm="1">
        <f t="array" ref="U240">IFERROR(_xlfn.IFS(T240="No balance", "No balance",T240&gt;=0,S240+T240),"Error")</f>
        <v>No balance</v>
      </c>
      <c r="V240" s="31" t="str" cm="1">
        <f t="array" ref="V240">IFERROR(_xlfn.IFS(U240="No Balance", "No balance",Q240-U240&gt;=0,Q240-U240,Q240-U240&lt;0,"No balance"),"Error")</f>
        <v>No balance</v>
      </c>
    </row>
    <row r="241" spans="15:22" x14ac:dyDescent="0.2">
      <c r="O241" s="27">
        <v>20</v>
      </c>
      <c r="P241" s="27">
        <v>236</v>
      </c>
      <c r="Q241" s="28" t="str">
        <f t="shared" si="4"/>
        <v>No balance</v>
      </c>
      <c r="R241" s="29" t="str" cm="1">
        <f t="array" ref="R241">IFERROR(_xlfn.IFS(Q241="No balance","No balance",$H$9&lt;Q241,$H$9,$H$9&gt;Q241,Q241),"Error")</f>
        <v>No balance</v>
      </c>
      <c r="S241" s="29" t="str" cm="1">
        <f t="array" ref="S241">IFERROR((_xlfn.IFS(R241="No balance","No balance",Q241-R241&gt;=0,Q241-R241)),"Error")</f>
        <v>No balance</v>
      </c>
      <c r="T241" s="30" t="str" cm="1">
        <f t="array" ref="T241">IFERROR(_xlfn.IFS(S241="No balance","No balance",S241&gt;0,ROUNDUP(($D$9/12)*Q241,3),S241&lt;=0,"No balance"),"Error")</f>
        <v>No balance</v>
      </c>
      <c r="U241" s="30" t="str" cm="1">
        <f t="array" ref="U241">IFERROR(_xlfn.IFS(T241="No balance", "No balance",T241&gt;=0,S241+T241),"Error")</f>
        <v>No balance</v>
      </c>
      <c r="V241" s="31" t="str" cm="1">
        <f t="array" ref="V241">IFERROR(_xlfn.IFS(U241="No Balance", "No balance",Q241-U241&gt;=0,Q241-U241,Q241-U241&lt;0,"No balance"),"Error")</f>
        <v>No balance</v>
      </c>
    </row>
    <row r="242" spans="15:22" x14ac:dyDescent="0.2">
      <c r="O242" s="27">
        <v>20</v>
      </c>
      <c r="P242" s="27">
        <v>237</v>
      </c>
      <c r="Q242" s="28" t="str">
        <f t="shared" si="4"/>
        <v>No balance</v>
      </c>
      <c r="R242" s="29" t="str" cm="1">
        <f t="array" ref="R242">IFERROR(_xlfn.IFS(Q242="No balance","No balance",$H$9&lt;Q242,$H$9,$H$9&gt;Q242,Q242),"Error")</f>
        <v>No balance</v>
      </c>
      <c r="S242" s="29" t="str" cm="1">
        <f t="array" ref="S242">IFERROR((_xlfn.IFS(R242="No balance","No balance",Q242-R242&gt;=0,Q242-R242)),"Error")</f>
        <v>No balance</v>
      </c>
      <c r="T242" s="30" t="str" cm="1">
        <f t="array" ref="T242">IFERROR(_xlfn.IFS(S242="No balance","No balance",S242&gt;0,ROUNDUP(($D$9/12)*Q242,3),S242&lt;=0,"No balance"),"Error")</f>
        <v>No balance</v>
      </c>
      <c r="U242" s="30" t="str" cm="1">
        <f t="array" ref="U242">IFERROR(_xlfn.IFS(T242="No balance", "No balance",T242&gt;=0,S242+T242),"Error")</f>
        <v>No balance</v>
      </c>
      <c r="V242" s="31" t="str" cm="1">
        <f t="array" ref="V242">IFERROR(_xlfn.IFS(U242="No Balance", "No balance",Q242-U242&gt;=0,Q242-U242,Q242-U242&lt;0,"No balance"),"Error")</f>
        <v>No balance</v>
      </c>
    </row>
    <row r="243" spans="15:22" x14ac:dyDescent="0.2">
      <c r="O243" s="27">
        <v>20</v>
      </c>
      <c r="P243" s="27">
        <v>238</v>
      </c>
      <c r="Q243" s="28" t="str">
        <f t="shared" si="4"/>
        <v>No balance</v>
      </c>
      <c r="R243" s="29" t="str" cm="1">
        <f t="array" ref="R243">IFERROR(_xlfn.IFS(Q243="No balance","No balance",$H$9&lt;Q243,$H$9,$H$9&gt;Q243,Q243),"Error")</f>
        <v>No balance</v>
      </c>
      <c r="S243" s="29" t="str" cm="1">
        <f t="array" ref="S243">IFERROR((_xlfn.IFS(R243="No balance","No balance",Q243-R243&gt;=0,Q243-R243)),"Error")</f>
        <v>No balance</v>
      </c>
      <c r="T243" s="30" t="str" cm="1">
        <f t="array" ref="T243">IFERROR(_xlfn.IFS(S243="No balance","No balance",S243&gt;0,ROUNDUP(($D$9/12)*Q243,3),S243&lt;=0,"No balance"),"Error")</f>
        <v>No balance</v>
      </c>
      <c r="U243" s="30" t="str" cm="1">
        <f t="array" ref="U243">IFERROR(_xlfn.IFS(T243="No balance", "No balance",T243&gt;=0,S243+T243),"Error")</f>
        <v>No balance</v>
      </c>
      <c r="V243" s="31" t="str" cm="1">
        <f t="array" ref="V243">IFERROR(_xlfn.IFS(U243="No Balance", "No balance",Q243-U243&gt;=0,Q243-U243,Q243-U243&lt;0,"No balance"),"Error")</f>
        <v>No balance</v>
      </c>
    </row>
    <row r="244" spans="15:22" x14ac:dyDescent="0.2">
      <c r="O244" s="27">
        <v>20</v>
      </c>
      <c r="P244" s="27">
        <v>239</v>
      </c>
      <c r="Q244" s="28" t="str">
        <f t="shared" si="4"/>
        <v>No balance</v>
      </c>
      <c r="R244" s="29" t="str" cm="1">
        <f t="array" ref="R244">IFERROR(_xlfn.IFS(Q244="No balance","No balance",$H$9&lt;Q244,$H$9,$H$9&gt;Q244,Q244),"Error")</f>
        <v>No balance</v>
      </c>
      <c r="S244" s="29" t="str" cm="1">
        <f t="array" ref="S244">IFERROR((_xlfn.IFS(R244="No balance","No balance",Q244-R244&gt;=0,Q244-R244)),"Error")</f>
        <v>No balance</v>
      </c>
      <c r="T244" s="30" t="str" cm="1">
        <f t="array" ref="T244">IFERROR(_xlfn.IFS(S244="No balance","No balance",S244&gt;0,ROUNDUP(($D$9/12)*Q244,3),S244&lt;=0,"No balance"),"Error")</f>
        <v>No balance</v>
      </c>
      <c r="U244" s="30" t="str" cm="1">
        <f t="array" ref="U244">IFERROR(_xlfn.IFS(T244="No balance", "No balance",T244&gt;=0,S244+T244),"Error")</f>
        <v>No balance</v>
      </c>
      <c r="V244" s="31" t="str" cm="1">
        <f t="array" ref="V244">IFERROR(_xlfn.IFS(U244="No Balance", "No balance",Q244-U244&gt;=0,Q244-U244,Q244-U244&lt;0,"No balance"),"Error")</f>
        <v>No balance</v>
      </c>
    </row>
    <row r="245" spans="15:22" x14ac:dyDescent="0.2">
      <c r="O245" s="32">
        <v>20</v>
      </c>
      <c r="P245" s="32">
        <v>240</v>
      </c>
      <c r="Q245" s="33" t="str">
        <f t="shared" si="4"/>
        <v>No balance</v>
      </c>
      <c r="R245" s="34" t="str" cm="1">
        <f t="array" ref="R245">IFERROR(_xlfn.IFS(Q245="No balance","No balance",$H$9&lt;Q245,$H$9,$H$9&gt;Q245,Q245),"Error")</f>
        <v>No balance</v>
      </c>
      <c r="S245" s="34" t="str" cm="1">
        <f t="array" ref="S245">IFERROR((_xlfn.IFS(R245="No balance","No balance",Q245-R245&gt;=0,Q245-R245)),"Error")</f>
        <v>No balance</v>
      </c>
      <c r="T245" s="35" t="str" cm="1">
        <f t="array" ref="T245">IFERROR(_xlfn.IFS(S245="No balance","No balance",S245&gt;0,ROUNDUP(($D$9/12)*Q245,3),S245&lt;=0,"No balance"),"Error")</f>
        <v>No balance</v>
      </c>
      <c r="U245" s="35" t="str" cm="1">
        <f t="array" ref="U245">IFERROR(_xlfn.IFS(T245="No balance", "No balance",T245&gt;=0,S245+T245),"Error")</f>
        <v>No balance</v>
      </c>
      <c r="V245" s="36" t="str" cm="1">
        <f t="array" ref="V245">IFERROR(_xlfn.IFS(U245="No Balance", "No balance",Q245-U245&gt;=0,Q245-U245,Q245-U245&lt;0,"No balance"),"Error")</f>
        <v>No balance</v>
      </c>
    </row>
    <row r="246" spans="15:22" x14ac:dyDescent="0.2">
      <c r="O246" s="37">
        <v>21</v>
      </c>
      <c r="P246" s="38">
        <v>241</v>
      </c>
      <c r="Q246" s="30" t="str">
        <f t="shared" si="4"/>
        <v>No balance</v>
      </c>
      <c r="R246" s="29" t="str" cm="1">
        <f t="array" ref="R246">IFERROR(_xlfn.IFS(Q246="No balance","No balance",$H$9&lt;Q246,$H$9,$H$9&gt;Q246,Q246),"Error")</f>
        <v>No balance</v>
      </c>
      <c r="S246" s="29" t="str" cm="1">
        <f t="array" ref="S246">IFERROR((_xlfn.IFS(R246="No balance","No balance",Q246-R246&gt;=0,Q246-R246)),"Error")</f>
        <v>No balance</v>
      </c>
      <c r="T246" s="30" t="str" cm="1">
        <f t="array" ref="T246">IFERROR(_xlfn.IFS(S246="No balance","No balance",S246&gt;0,ROUNDUP(($D$9/12)*Q246,3),S246&lt;=0,"No balance"),"Error")</f>
        <v>No balance</v>
      </c>
      <c r="U246" s="30" t="str" cm="1">
        <f t="array" ref="U246">IFERROR(_xlfn.IFS(T246="No balance", "No balance",T246&gt;=0,S246+T246),"Error")</f>
        <v>No balance</v>
      </c>
      <c r="V246" s="31" t="str" cm="1">
        <f t="array" ref="V246">IFERROR(_xlfn.IFS(U246="No Balance", "No balance",Q246-U246&gt;=0,Q246-U246,Q246-U246&lt;0,"No balance"),"Error")</f>
        <v>No balance</v>
      </c>
    </row>
    <row r="247" spans="15:22" x14ac:dyDescent="0.2">
      <c r="O247" s="39">
        <v>21</v>
      </c>
      <c r="P247" s="40">
        <v>242</v>
      </c>
      <c r="Q247" s="35" t="str">
        <f t="shared" si="4"/>
        <v>No balance</v>
      </c>
      <c r="R247" s="34" t="str" cm="1">
        <f t="array" ref="R247">IFERROR(_xlfn.IFS(Q247="No balance","No balance",$H$9&lt;Q247,$H$9,$H$9&gt;Q247,Q247),"Error")</f>
        <v>No balance</v>
      </c>
      <c r="S247" s="34" t="str" cm="1">
        <f t="array" ref="S247">IFERROR((_xlfn.IFS(R247="No balance","No balance",Q247-R247&gt;=0,Q247-R247)),"Error")</f>
        <v>No balance</v>
      </c>
      <c r="T247" s="35" t="str" cm="1">
        <f t="array" ref="T247">IFERROR(_xlfn.IFS(S247="No balance","No balance",S247&gt;0,ROUNDUP(($D$9/12)*Q247,3),S247&lt;=0,"No balance"),"Error")</f>
        <v>No balance</v>
      </c>
      <c r="U247" s="35" t="str" cm="1">
        <f t="array" ref="U247">IFERROR(_xlfn.IFS(T247="No balance", "No balance",T247&gt;=0,S247+T247),"Error")</f>
        <v>No balance</v>
      </c>
      <c r="V247" s="36" t="str" cm="1">
        <f t="array" ref="V247">IFERROR(_xlfn.IFS(U247="No Balance", "No balance",Q247-U247&gt;=0,Q247-U247,Q247-U247&lt;0,"No balance"),"Error")</f>
        <v>No balance</v>
      </c>
    </row>
    <row r="248" spans="15:22" x14ac:dyDescent="0.2">
      <c r="U248" s="5"/>
      <c r="V248" s="5"/>
    </row>
    <row r="249" spans="15:22" x14ac:dyDescent="0.2">
      <c r="U249" s="5"/>
      <c r="V249" s="5"/>
    </row>
    <row r="250" spans="15:22" x14ac:dyDescent="0.2">
      <c r="U250" s="5"/>
      <c r="V250" s="5"/>
    </row>
    <row r="251" spans="15:22" x14ac:dyDescent="0.2">
      <c r="U251" s="5"/>
      <c r="V251" s="5"/>
    </row>
    <row r="252" spans="15:22" x14ac:dyDescent="0.2">
      <c r="U252" s="5"/>
      <c r="V252" s="5"/>
    </row>
    <row r="253" spans="15:22" x14ac:dyDescent="0.2">
      <c r="U253" s="5"/>
      <c r="V253" s="5"/>
    </row>
    <row r="254" spans="15:22" x14ac:dyDescent="0.2">
      <c r="U254" s="5"/>
      <c r="V254" s="5"/>
    </row>
    <row r="255" spans="15:22" x14ac:dyDescent="0.2">
      <c r="U255" s="5"/>
      <c r="V255" s="5"/>
    </row>
    <row r="256" spans="15:22" x14ac:dyDescent="0.2">
      <c r="U256" s="5"/>
      <c r="V256" s="5"/>
    </row>
    <row r="257" spans="21:22" x14ac:dyDescent="0.2">
      <c r="U257" s="5"/>
      <c r="V257" s="5"/>
    </row>
    <row r="258" spans="21:22" x14ac:dyDescent="0.2">
      <c r="U258" s="5"/>
      <c r="V258" s="5"/>
    </row>
    <row r="259" spans="21:22" x14ac:dyDescent="0.2">
      <c r="U259" s="5"/>
      <c r="V259" s="5"/>
    </row>
    <row r="260" spans="21:22" x14ac:dyDescent="0.2">
      <c r="U260" s="5"/>
      <c r="V260" s="5"/>
    </row>
    <row r="261" spans="21:22" x14ac:dyDescent="0.2">
      <c r="U261" s="5"/>
      <c r="V261" s="5"/>
    </row>
    <row r="262" spans="21:22" x14ac:dyDescent="0.2">
      <c r="U262" s="5"/>
      <c r="V262" s="5"/>
    </row>
    <row r="263" spans="21:22" x14ac:dyDescent="0.2">
      <c r="U263" s="5"/>
      <c r="V263" s="5"/>
    </row>
    <row r="264" spans="21:22" x14ac:dyDescent="0.2">
      <c r="U264" s="5"/>
      <c r="V264" s="5"/>
    </row>
    <row r="265" spans="21:22" x14ac:dyDescent="0.2">
      <c r="U265" s="5"/>
      <c r="V265" s="5"/>
    </row>
    <row r="266" spans="21:22" x14ac:dyDescent="0.2">
      <c r="U266" s="5"/>
      <c r="V266" s="5"/>
    </row>
    <row r="267" spans="21:22" x14ac:dyDescent="0.2">
      <c r="U267" s="5"/>
      <c r="V267" s="5"/>
    </row>
    <row r="268" spans="21:22" x14ac:dyDescent="0.2">
      <c r="U268" s="5"/>
      <c r="V268" s="5"/>
    </row>
    <row r="269" spans="21:22" x14ac:dyDescent="0.2">
      <c r="U269" s="5"/>
      <c r="V269" s="5"/>
    </row>
    <row r="270" spans="21:22" x14ac:dyDescent="0.2">
      <c r="U270" s="5"/>
      <c r="V270" s="5"/>
    </row>
    <row r="271" spans="21:22" x14ac:dyDescent="0.2">
      <c r="U271" s="5"/>
      <c r="V271" s="5"/>
    </row>
    <row r="272" spans="21:22" x14ac:dyDescent="0.2">
      <c r="U272" s="5"/>
      <c r="V272" s="5"/>
    </row>
    <row r="273" spans="21:22" x14ac:dyDescent="0.2">
      <c r="U273" s="5"/>
      <c r="V273" s="5"/>
    </row>
    <row r="274" spans="21:22" x14ac:dyDescent="0.2">
      <c r="U274" s="5"/>
      <c r="V274" s="5"/>
    </row>
    <row r="275" spans="21:22" x14ac:dyDescent="0.2">
      <c r="U275" s="5"/>
      <c r="V275" s="5"/>
    </row>
  </sheetData>
  <sheetProtection algorithmName="SHA-512" hashValue="NNDpRzdxzaq17cyO2kZ9yaLAftFIbb2a1RlI4jWTWLUGza6ib0eSN6KR8NbJV/sXGHS32pqkShS6nmWVX13IPA==" saltValue="a+nA7D1OFJTYvpd/b3nipw==" spinCount="100000" sheet="1" objects="1" scenarios="1"/>
  <mergeCells count="16">
    <mergeCell ref="A23:C24"/>
    <mergeCell ref="E23:F24"/>
    <mergeCell ref="H23:J24"/>
    <mergeCell ref="A2:E3"/>
    <mergeCell ref="O2:V4"/>
    <mergeCell ref="A6:E7"/>
    <mergeCell ref="H6:L8"/>
    <mergeCell ref="D8:E8"/>
    <mergeCell ref="D9:E9"/>
    <mergeCell ref="H9:L10"/>
    <mergeCell ref="D10:E10"/>
    <mergeCell ref="D12:E12"/>
    <mergeCell ref="A17:M19"/>
    <mergeCell ref="A21:C22"/>
    <mergeCell ref="E21:F22"/>
    <mergeCell ref="H21:J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D755-E7C4-464C-9D77-B2912C8860BE}">
  <sheetPr codeName="Sheet4"/>
  <dimension ref="A1:AA275"/>
  <sheetViews>
    <sheetView showGridLines="0" workbookViewId="0">
      <selection activeCell="D8" sqref="D8:E8"/>
    </sheetView>
  </sheetViews>
  <sheetFormatPr baseColWidth="10" defaultRowHeight="16" x14ac:dyDescent="0.2"/>
  <cols>
    <col min="1" max="1" width="12.5" style="2" bestFit="1" customWidth="1"/>
    <col min="2" max="2" width="10.83203125" style="2" customWidth="1"/>
    <col min="3" max="3" width="10.83203125" style="2"/>
    <col min="4" max="4" width="21.83203125" style="2" customWidth="1"/>
    <col min="5" max="5" width="9.33203125" style="2" bestFit="1" customWidth="1"/>
    <col min="6" max="6" width="24" style="2" bestFit="1" customWidth="1"/>
    <col min="7" max="7" width="11.6640625" style="2" customWidth="1"/>
    <col min="8" max="14" width="10.83203125" style="2"/>
    <col min="15" max="15" width="13.6640625" style="2" customWidth="1"/>
    <col min="16" max="16" width="16" style="2" customWidth="1"/>
    <col min="17" max="17" width="16.5" style="6" bestFit="1" customWidth="1"/>
    <col min="18" max="18" width="17.1640625" style="5" bestFit="1" customWidth="1"/>
    <col min="19" max="19" width="19.83203125" style="5" bestFit="1" customWidth="1"/>
    <col min="20" max="20" width="18.83203125" style="6" bestFit="1" customWidth="1"/>
    <col min="21" max="21" width="13.5" style="15" bestFit="1" customWidth="1"/>
    <col min="22" max="22" width="19.33203125" style="16" bestFit="1" customWidth="1"/>
    <col min="23" max="23" width="9.83203125" style="2" customWidth="1"/>
    <col min="24" max="24" width="24" style="2" bestFit="1" customWidth="1"/>
    <col min="25" max="25" width="10.83203125" style="2"/>
    <col min="26" max="26" width="13.1640625" style="2" bestFit="1" customWidth="1"/>
    <col min="27" max="27" width="29.1640625" style="2" bestFit="1" customWidth="1"/>
    <col min="28" max="16384" width="10.83203125" style="2"/>
  </cols>
  <sheetData>
    <row r="1" spans="1:22" ht="16" customHeight="1" x14ac:dyDescent="0.2">
      <c r="Q1" s="5"/>
      <c r="U1" s="5"/>
      <c r="V1" s="5"/>
    </row>
    <row r="2" spans="1:22" ht="16" customHeight="1" x14ac:dyDescent="0.2">
      <c r="A2" s="79" t="s">
        <v>17</v>
      </c>
      <c r="B2" s="79"/>
      <c r="C2" s="79"/>
      <c r="D2" s="79"/>
      <c r="E2" s="79"/>
      <c r="O2" s="43" t="str">
        <f>_xlfn.CONCAT(D12," Balance Log")</f>
        <v>Student Loan Balance Log</v>
      </c>
      <c r="P2" s="44"/>
      <c r="Q2" s="44"/>
      <c r="R2" s="44"/>
      <c r="S2" s="44"/>
      <c r="T2" s="44"/>
      <c r="U2" s="44"/>
      <c r="V2" s="45"/>
    </row>
    <row r="3" spans="1:22" ht="16" customHeight="1" x14ac:dyDescent="0.2">
      <c r="A3" s="79"/>
      <c r="B3" s="79"/>
      <c r="C3" s="79"/>
      <c r="D3" s="79"/>
      <c r="E3" s="79"/>
      <c r="O3" s="46"/>
      <c r="P3" s="47"/>
      <c r="Q3" s="47"/>
      <c r="R3" s="47"/>
      <c r="S3" s="47"/>
      <c r="T3" s="47"/>
      <c r="U3" s="47"/>
      <c r="V3" s="48"/>
    </row>
    <row r="4" spans="1:22" ht="16" customHeight="1" x14ac:dyDescent="0.2">
      <c r="O4" s="49"/>
      <c r="P4" s="50"/>
      <c r="Q4" s="50"/>
      <c r="R4" s="50"/>
      <c r="S4" s="50"/>
      <c r="T4" s="50"/>
      <c r="U4" s="50"/>
      <c r="V4" s="51"/>
    </row>
    <row r="5" spans="1:22" ht="16" customHeight="1" x14ac:dyDescent="0.2">
      <c r="O5" s="17" t="s">
        <v>5</v>
      </c>
      <c r="P5" s="18" t="s">
        <v>8</v>
      </c>
      <c r="Q5" s="19" t="s">
        <v>2</v>
      </c>
      <c r="R5" s="19" t="s">
        <v>4</v>
      </c>
      <c r="S5" s="18" t="s">
        <v>15</v>
      </c>
      <c r="T5" s="20" t="s">
        <v>1</v>
      </c>
      <c r="U5" s="18" t="s">
        <v>3</v>
      </c>
      <c r="V5" s="21" t="s">
        <v>14</v>
      </c>
    </row>
    <row r="6" spans="1:22" ht="16" customHeight="1" x14ac:dyDescent="0.2">
      <c r="A6" s="60" t="s">
        <v>11</v>
      </c>
      <c r="B6" s="61"/>
      <c r="C6" s="61"/>
      <c r="D6" s="61"/>
      <c r="E6" s="62"/>
      <c r="H6" s="67" t="str">
        <f>_xlfn.CONCAT("Minimum payment required to pay off debt in  ",E11)</f>
        <v>Minimum payment required to pay off debt in  20 years</v>
      </c>
      <c r="I6" s="68"/>
      <c r="J6" s="68"/>
      <c r="K6" s="68"/>
      <c r="L6" s="69"/>
      <c r="O6" s="22">
        <v>1</v>
      </c>
      <c r="P6" s="22">
        <v>1</v>
      </c>
      <c r="Q6" s="23">
        <f>D8</f>
        <v>5000</v>
      </c>
      <c r="R6" s="24" cm="1">
        <f t="array" ref="R6">IFERROR(_xlfn.IFS(Q6="No balance","No balance",$H$9&lt;Q6,$H$9,$H$9&gt;Q6,Q6),"Error")</f>
        <v>55.054306678480501</v>
      </c>
      <c r="S6" s="24" cm="1">
        <f t="array" ref="S6">IFERROR((_xlfn.IFS(R6="No balance","No balance",Q6-R6&gt;=0,Q6-R6)),"Error")</f>
        <v>4944.9456933215197</v>
      </c>
      <c r="T6" s="25" cm="1">
        <f t="array" ref="T6">IFERROR(_xlfn.IFS(S6="No balance","No balance",S6&gt;0,ROUNDUP(($D$9/12)*Q6,3),S6&lt;=0,"No balance"),"Error")</f>
        <v>50</v>
      </c>
      <c r="U6" s="25" cm="1">
        <f t="array" ref="U6">IFERROR(_xlfn.IFS(T6="No balance", "No balance",T6&gt;=0,S6+T6),"Error")</f>
        <v>4994.9456933215197</v>
      </c>
      <c r="V6" s="26" cm="1">
        <f t="array" ref="V6">IFERROR(_xlfn.IFS(U6="No Balance", "No balance",Q6-U6&gt;=0,Q6-U6,Q6-U6&lt;0,"No balance"),"Error")</f>
        <v>5.0543066784803159</v>
      </c>
    </row>
    <row r="7" spans="1:22" ht="16" customHeight="1" x14ac:dyDescent="0.2">
      <c r="A7" s="63"/>
      <c r="B7" s="64"/>
      <c r="C7" s="64"/>
      <c r="D7" s="64"/>
      <c r="E7" s="65"/>
      <c r="H7" s="70"/>
      <c r="I7" s="71"/>
      <c r="J7" s="71"/>
      <c r="K7" s="71"/>
      <c r="L7" s="72"/>
      <c r="O7" s="27">
        <v>1</v>
      </c>
      <c r="P7" s="27">
        <v>2</v>
      </c>
      <c r="Q7" s="28">
        <f>U6</f>
        <v>4994.9456933215197</v>
      </c>
      <c r="R7" s="29" cm="1">
        <f t="array" ref="R7">IFERROR(_xlfn.IFS(Q7="No balance","No balance",$H$9&lt;Q7,$H$9,$H$9&gt;Q7,Q7),"Error")</f>
        <v>55.054306678480501</v>
      </c>
      <c r="S7" s="29" cm="1">
        <f t="array" ref="S7">IFERROR((_xlfn.IFS(R7="No balance","No balance",Q7-R7&gt;=0,Q7-R7)),"Error")</f>
        <v>4939.8913866430394</v>
      </c>
      <c r="T7" s="30" cm="1">
        <f t="array" ref="T7">IFERROR(_xlfn.IFS(S7="No balance","No balance",S7&gt;0,ROUNDUP(($D$9/12)*Q7,3),S7&lt;=0,"No balance"),"Error")</f>
        <v>49.949999999999996</v>
      </c>
      <c r="U7" s="30" cm="1">
        <f t="array" ref="U7">IFERROR(_xlfn.IFS(T7="No balance", "No balance",T7&gt;=0,S7+T7),"Error")</f>
        <v>4989.8413866430392</v>
      </c>
      <c r="V7" s="31" cm="1">
        <f t="array" ref="V7">IFERROR(_xlfn.IFS(U7="No Balance", "No balance",Q7-U7&gt;=0,Q7-U7,Q7-U7&lt;0,"No balance"),"Error")</f>
        <v>5.1043066784804978</v>
      </c>
    </row>
    <row r="8" spans="1:22" ht="16" customHeight="1" x14ac:dyDescent="0.25">
      <c r="A8" s="3" t="s">
        <v>6</v>
      </c>
      <c r="B8" s="7"/>
      <c r="C8" s="7"/>
      <c r="D8" s="54">
        <v>5000</v>
      </c>
      <c r="E8" s="55"/>
      <c r="H8" s="70"/>
      <c r="I8" s="71"/>
      <c r="J8" s="71"/>
      <c r="K8" s="71"/>
      <c r="L8" s="72"/>
      <c r="O8" s="27">
        <v>1</v>
      </c>
      <c r="P8" s="27">
        <v>3</v>
      </c>
      <c r="Q8" s="28">
        <f t="shared" ref="Q8:Q18" si="0">U7</f>
        <v>4989.8413866430392</v>
      </c>
      <c r="R8" s="29" cm="1">
        <f t="array" ref="R8">IFERROR(_xlfn.IFS(Q8="No balance","No balance",$H$9&lt;Q8,$H$9,$H$9&gt;Q8,Q8),"Error")</f>
        <v>55.054306678480501</v>
      </c>
      <c r="S8" s="29" cm="1">
        <f t="array" ref="S8">IFERROR((_xlfn.IFS(R8="No balance","No balance",Q8-R8&gt;=0,Q8-R8)),"Error")</f>
        <v>4934.7870799645589</v>
      </c>
      <c r="T8" s="30" cm="1">
        <f t="array" ref="T8">IFERROR(_xlfn.IFS(S8="No balance","No balance",S8&gt;0,ROUNDUP(($D$9/12)*Q8,3),S8&lt;=0,"No balance"),"Error")</f>
        <v>49.899000000000001</v>
      </c>
      <c r="U8" s="30" cm="1">
        <f t="array" ref="U8">IFERROR(_xlfn.IFS(T8="No balance", "No balance",T8&gt;=0,S8+T8),"Error")</f>
        <v>4984.6860799645592</v>
      </c>
      <c r="V8" s="31" cm="1">
        <f t="array" ref="V8">IFERROR(_xlfn.IFS(U8="No Balance", "No balance",Q8-U8&gt;=0,Q8-U8,Q8-U8&lt;0,"No balance"),"Error")</f>
        <v>5.1553066784799739</v>
      </c>
    </row>
    <row r="9" spans="1:22" ht="16" customHeight="1" x14ac:dyDescent="0.35">
      <c r="A9" s="8" t="s">
        <v>1</v>
      </c>
      <c r="B9" s="9"/>
      <c r="C9" s="9"/>
      <c r="D9" s="56">
        <v>0.12</v>
      </c>
      <c r="E9" s="57"/>
      <c r="H9" s="73">
        <f>PMT(D9/12,D11,-D8)</f>
        <v>55.054306678480501</v>
      </c>
      <c r="I9" s="74"/>
      <c r="J9" s="74"/>
      <c r="K9" s="74"/>
      <c r="L9" s="75"/>
      <c r="M9" s="10"/>
      <c r="O9" s="27">
        <v>1</v>
      </c>
      <c r="P9" s="27">
        <v>4</v>
      </c>
      <c r="Q9" s="28">
        <f t="shared" si="0"/>
        <v>4984.6860799645592</v>
      </c>
      <c r="R9" s="29" cm="1">
        <f t="array" ref="R9">IFERROR(_xlfn.IFS(Q9="No balance","No balance",$H$9&lt;Q9,$H$9,$H$9&gt;Q9,Q9),"Error")</f>
        <v>55.054306678480501</v>
      </c>
      <c r="S9" s="29" cm="1">
        <f t="array" ref="S9">IFERROR((_xlfn.IFS(R9="No balance","No balance",Q9-R9&gt;=0,Q9-R9)),"Error")</f>
        <v>4929.6317732860789</v>
      </c>
      <c r="T9" s="30" cm="1">
        <f t="array" ref="T9">IFERROR(_xlfn.IFS(S9="No balance","No balance",S9&gt;0,ROUNDUP(($D$9/12)*Q9,3),S9&lt;=0,"No balance"),"Error")</f>
        <v>49.846999999999994</v>
      </c>
      <c r="U9" s="30" cm="1">
        <f t="array" ref="U9">IFERROR(_xlfn.IFS(T9="No balance", "No balance",T9&gt;=0,S9+T9),"Error")</f>
        <v>4979.4787732860786</v>
      </c>
      <c r="V9" s="31" cm="1">
        <f t="array" ref="V9">IFERROR(_xlfn.IFS(U9="No Balance", "No balance",Q9-U9&gt;=0,Q9-U9,Q9-U9&lt;0,"No balance"),"Error")</f>
        <v>5.2073066784805633</v>
      </c>
    </row>
    <row r="10" spans="1:22" ht="16" customHeight="1" x14ac:dyDescent="0.35">
      <c r="A10" s="3" t="s">
        <v>7</v>
      </c>
      <c r="B10" s="7"/>
      <c r="C10" s="7"/>
      <c r="D10" s="58">
        <v>45747</v>
      </c>
      <c r="E10" s="59"/>
      <c r="H10" s="76"/>
      <c r="I10" s="77"/>
      <c r="J10" s="77"/>
      <c r="K10" s="77"/>
      <c r="L10" s="78"/>
      <c r="M10" s="10"/>
      <c r="O10" s="27">
        <v>1</v>
      </c>
      <c r="P10" s="27">
        <v>5</v>
      </c>
      <c r="Q10" s="28">
        <f t="shared" si="0"/>
        <v>4979.4787732860786</v>
      </c>
      <c r="R10" s="29" cm="1">
        <f t="array" ref="R10">IFERROR(_xlfn.IFS(Q10="No balance","No balance",$H$9&lt;Q10,$H$9,$H$9&gt;Q10,Q10),"Error")</f>
        <v>55.054306678480501</v>
      </c>
      <c r="S10" s="29" cm="1">
        <f t="array" ref="S10">IFERROR((_xlfn.IFS(R10="No balance","No balance",Q10-R10&gt;=0,Q10-R10)),"Error")</f>
        <v>4924.4244666075983</v>
      </c>
      <c r="T10" s="30" cm="1">
        <f t="array" ref="T10">IFERROR(_xlfn.IFS(S10="No balance","No balance",S10&gt;0,ROUNDUP(($D$9/12)*Q10,3),S10&lt;=0,"No balance"),"Error")</f>
        <v>49.794999999999995</v>
      </c>
      <c r="U10" s="30" cm="1">
        <f t="array" ref="U10">IFERROR(_xlfn.IFS(T10="No balance", "No balance",T10&gt;=0,S10+T10),"Error")</f>
        <v>4974.2194666075984</v>
      </c>
      <c r="V10" s="31" cm="1">
        <f t="array" ref="V10">IFERROR(_xlfn.IFS(U10="No Balance", "No balance",Q10-U10&gt;=0,Q10-U10,Q10-U10&lt;0,"No balance"),"Error")</f>
        <v>5.2593066784802431</v>
      </c>
    </row>
    <row r="11" spans="1:22" ht="16" customHeight="1" x14ac:dyDescent="0.25">
      <c r="A11" s="3" t="s">
        <v>10</v>
      </c>
      <c r="B11" s="7"/>
      <c r="C11" s="11"/>
      <c r="D11" s="3">
        <v>240</v>
      </c>
      <c r="E11" s="41" t="str">
        <f>(IF(ROUNDUP(D11/12,1)&gt;1,_xlfn.CONCAT(ROUNDUP(D11/12,2)," years"),_xlfn.CONCAT(ROUNDUP(D11/12,1)," year")))</f>
        <v>20 years</v>
      </c>
      <c r="O11" s="27">
        <v>1</v>
      </c>
      <c r="P11" s="27">
        <v>6</v>
      </c>
      <c r="Q11" s="28">
        <f t="shared" si="0"/>
        <v>4974.2194666075984</v>
      </c>
      <c r="R11" s="29" cm="1">
        <f t="array" ref="R11">IFERROR(_xlfn.IFS(Q11="No balance","No balance",$H$9&lt;Q11,$H$9,$H$9&gt;Q11,Q11),"Error")</f>
        <v>55.054306678480501</v>
      </c>
      <c r="S11" s="29" cm="1">
        <f t="array" ref="S11">IFERROR((_xlfn.IFS(R11="No balance","No balance",Q11-R11&gt;=0,Q11-R11)),"Error")</f>
        <v>4919.1651599291181</v>
      </c>
      <c r="T11" s="30" cm="1">
        <f t="array" ref="T11">IFERROR(_xlfn.IFS(S11="No balance","No balance",S11&gt;0,ROUNDUP(($D$9/12)*Q11,3),S11&lt;=0,"No balance"),"Error")</f>
        <v>49.742999999999995</v>
      </c>
      <c r="U11" s="30" cm="1">
        <f t="array" ref="U11">IFERROR(_xlfn.IFS(T11="No balance", "No balance",T11&gt;=0,S11+T11),"Error")</f>
        <v>4968.9081599291185</v>
      </c>
      <c r="V11" s="31" cm="1">
        <f t="array" ref="V11">IFERROR(_xlfn.IFS(U11="No Balance", "No balance",Q11-U11&gt;=0,Q11-U11,Q11-U11&lt;0,"No balance"),"Error")</f>
        <v>5.311306678479923</v>
      </c>
    </row>
    <row r="12" spans="1:22" ht="16" customHeight="1" x14ac:dyDescent="0.25">
      <c r="A12" s="3" t="s">
        <v>9</v>
      </c>
      <c r="B12" s="7"/>
      <c r="C12" s="7"/>
      <c r="D12" s="52" t="s">
        <v>19</v>
      </c>
      <c r="E12" s="53"/>
      <c r="O12" s="27">
        <v>1</v>
      </c>
      <c r="P12" s="27">
        <v>7</v>
      </c>
      <c r="Q12" s="28">
        <f t="shared" si="0"/>
        <v>4968.9081599291185</v>
      </c>
      <c r="R12" s="29" cm="1">
        <f t="array" ref="R12">IFERROR(_xlfn.IFS(Q12="No balance","No balance",$H$9&lt;Q12,$H$9,$H$9&gt;Q12,Q12),"Error")</f>
        <v>55.054306678480501</v>
      </c>
      <c r="S12" s="29" cm="1">
        <f t="array" ref="S12">IFERROR((_xlfn.IFS(R12="No balance","No balance",Q12-R12&gt;=0,Q12-R12)),"Error")</f>
        <v>4913.8538532506382</v>
      </c>
      <c r="T12" s="30" cm="1">
        <f t="array" ref="T12">IFERROR(_xlfn.IFS(S12="No balance","No balance",S12&gt;0,ROUNDUP(($D$9/12)*Q12,3),S12&lt;=0,"No balance"),"Error")</f>
        <v>49.69</v>
      </c>
      <c r="U12" s="30" cm="1">
        <f t="array" ref="U12">IFERROR(_xlfn.IFS(T12="No balance", "No balance",T12&gt;=0,S12+T12),"Error")</f>
        <v>4963.5438532506378</v>
      </c>
      <c r="V12" s="31" cm="1">
        <f t="array" ref="V12">IFERROR(_xlfn.IFS(U12="No Balance", "No balance",Q12-U12&gt;=0,Q12-U12,Q12-U12&lt;0,"No balance"),"Error")</f>
        <v>5.3643066784807161</v>
      </c>
    </row>
    <row r="13" spans="1:22" ht="16" customHeight="1" x14ac:dyDescent="0.3">
      <c r="A13" s="12"/>
      <c r="B13" s="12"/>
      <c r="C13" s="12"/>
      <c r="O13" s="27">
        <v>1</v>
      </c>
      <c r="P13" s="27">
        <v>8</v>
      </c>
      <c r="Q13" s="28">
        <f t="shared" si="0"/>
        <v>4963.5438532506378</v>
      </c>
      <c r="R13" s="29" cm="1">
        <f t="array" ref="R13">IFERROR(_xlfn.IFS(Q13="No balance","No balance",$H$9&lt;Q13,$H$9,$H$9&gt;Q13,Q13),"Error")</f>
        <v>55.054306678480501</v>
      </c>
      <c r="S13" s="29" cm="1">
        <f t="array" ref="S13">IFERROR((_xlfn.IFS(R13="No balance","No balance",Q13-R13&gt;=0,Q13-R13)),"Error")</f>
        <v>4908.4895465721575</v>
      </c>
      <c r="T13" s="30" cm="1">
        <f t="array" ref="T13">IFERROR(_xlfn.IFS(S13="No balance","No balance",S13&gt;0,ROUNDUP(($D$9/12)*Q13,3),S13&lt;=0,"No balance"),"Error")</f>
        <v>49.635999999999996</v>
      </c>
      <c r="U13" s="30" cm="1">
        <f t="array" ref="U13">IFERROR(_xlfn.IFS(T13="No balance", "No balance",T13&gt;=0,S13+T13),"Error")</f>
        <v>4958.1255465721579</v>
      </c>
      <c r="V13" s="31" cm="1">
        <f t="array" ref="V13">IFERROR(_xlfn.IFS(U13="No Balance", "No balance",Q13-U13&gt;=0,Q13-U13,Q13-U13&lt;0,"No balance"),"Error")</f>
        <v>5.4183066784798939</v>
      </c>
    </row>
    <row r="14" spans="1:22" ht="16" customHeight="1" x14ac:dyDescent="0.3">
      <c r="A14" s="12"/>
      <c r="B14" s="12"/>
      <c r="C14" s="12"/>
      <c r="O14" s="27">
        <v>1</v>
      </c>
      <c r="P14" s="27">
        <v>9</v>
      </c>
      <c r="Q14" s="28">
        <f t="shared" si="0"/>
        <v>4958.1255465721579</v>
      </c>
      <c r="R14" s="29" cm="1">
        <f t="array" ref="R14">IFERROR(_xlfn.IFS(Q14="No balance","No balance",$H$9&lt;Q14,$H$9,$H$9&gt;Q14,Q14),"Error")</f>
        <v>55.054306678480501</v>
      </c>
      <c r="S14" s="29" cm="1">
        <f t="array" ref="S14">IFERROR((_xlfn.IFS(R14="No balance","No balance",Q14-R14&gt;=0,Q14-R14)),"Error")</f>
        <v>4903.0712398936776</v>
      </c>
      <c r="T14" s="30" cm="1">
        <f t="array" ref="T14">IFERROR(_xlfn.IFS(S14="No balance","No balance",S14&gt;0,ROUNDUP(($D$9/12)*Q14,3),S14&lt;=0,"No balance"),"Error")</f>
        <v>49.582000000000001</v>
      </c>
      <c r="U14" s="30" cm="1">
        <f t="array" ref="U14">IFERROR(_xlfn.IFS(T14="No balance", "No balance",T14&gt;=0,S14+T14),"Error")</f>
        <v>4952.6532398936779</v>
      </c>
      <c r="V14" s="31" cm="1">
        <f t="array" ref="V14">IFERROR(_xlfn.IFS(U14="No Balance", "No balance",Q14-U14&gt;=0,Q14-U14,Q14-U14&lt;0,"No balance"),"Error")</f>
        <v>5.4723066784799812</v>
      </c>
    </row>
    <row r="15" spans="1:22" ht="16" customHeight="1" x14ac:dyDescent="0.2">
      <c r="O15" s="27">
        <v>1</v>
      </c>
      <c r="P15" s="27">
        <v>10</v>
      </c>
      <c r="Q15" s="28">
        <f t="shared" si="0"/>
        <v>4952.6532398936779</v>
      </c>
      <c r="R15" s="29" cm="1">
        <f t="array" ref="R15">IFERROR(_xlfn.IFS(Q15="No balance","No balance",$H$9&lt;Q15,$H$9,$H$9&gt;Q15,Q15),"Error")</f>
        <v>55.054306678480501</v>
      </c>
      <c r="S15" s="29" cm="1">
        <f t="array" ref="S15">IFERROR((_xlfn.IFS(R15="No balance","No balance",Q15-R15&gt;=0,Q15-R15)),"Error")</f>
        <v>4897.5989332151976</v>
      </c>
      <c r="T15" s="30" cm="1">
        <f t="array" ref="T15">IFERROR(_xlfn.IFS(S15="No balance","No balance",S15&gt;0,ROUNDUP(($D$9/12)*Q15,3),S15&lt;=0,"No balance"),"Error")</f>
        <v>49.527000000000001</v>
      </c>
      <c r="U15" s="30" cm="1">
        <f t="array" ref="U15">IFERROR(_xlfn.IFS(T15="No balance", "No balance",T15&gt;=0,S15+T15),"Error")</f>
        <v>4947.1259332151976</v>
      </c>
      <c r="V15" s="31" cm="1">
        <f t="array" ref="V15">IFERROR(_xlfn.IFS(U15="No Balance", "No balance",Q15-U15&gt;=0,Q15-U15,Q15-U15&lt;0,"No balance"),"Error")</f>
        <v>5.5273066784802722</v>
      </c>
    </row>
    <row r="16" spans="1:22" x14ac:dyDescent="0.2">
      <c r="O16" s="27">
        <v>1</v>
      </c>
      <c r="P16" s="27">
        <v>11</v>
      </c>
      <c r="Q16" s="28">
        <f t="shared" si="0"/>
        <v>4947.1259332151976</v>
      </c>
      <c r="R16" s="29" cm="1">
        <f t="array" ref="R16">IFERROR(_xlfn.IFS(Q16="No balance","No balance",$H$9&lt;Q16,$H$9,$H$9&gt;Q16,Q16),"Error")</f>
        <v>55.054306678480501</v>
      </c>
      <c r="S16" s="29" cm="1">
        <f t="array" ref="S16">IFERROR((_xlfn.IFS(R16="No balance","No balance",Q16-R16&gt;=0,Q16-R16)),"Error")</f>
        <v>4892.0716265367173</v>
      </c>
      <c r="T16" s="30" cm="1">
        <f t="array" ref="T16">IFERROR(_xlfn.IFS(S16="No balance","No balance",S16&gt;0,ROUNDUP(($D$9/12)*Q16,3),S16&lt;=0,"No balance"),"Error")</f>
        <v>49.471999999999994</v>
      </c>
      <c r="U16" s="30" cm="1">
        <f t="array" ref="U16">IFERROR(_xlfn.IFS(T16="No balance", "No balance",T16&gt;=0,S16+T16),"Error")</f>
        <v>4941.5436265367171</v>
      </c>
      <c r="V16" s="31" cm="1">
        <f t="array" ref="V16">IFERROR(_xlfn.IFS(U16="No Balance", "No balance",Q16-U16&gt;=0,Q16-U16,Q16-U16&lt;0,"No balance"),"Error")</f>
        <v>5.5823066784805633</v>
      </c>
    </row>
    <row r="17" spans="1:27" ht="16" customHeight="1" x14ac:dyDescent="0.2">
      <c r="A17" s="80" t="s">
        <v>16</v>
      </c>
      <c r="B17" s="80"/>
      <c r="C17" s="80"/>
      <c r="D17" s="80"/>
      <c r="E17" s="80"/>
      <c r="F17" s="80"/>
      <c r="G17" s="80"/>
      <c r="H17" s="80"/>
      <c r="I17" s="80"/>
      <c r="J17" s="80"/>
      <c r="K17" s="80"/>
      <c r="L17" s="80"/>
      <c r="M17" s="80"/>
      <c r="O17" s="32">
        <v>1</v>
      </c>
      <c r="P17" s="32">
        <v>12</v>
      </c>
      <c r="Q17" s="33">
        <f t="shared" si="0"/>
        <v>4941.5436265367171</v>
      </c>
      <c r="R17" s="34" cm="1">
        <f t="array" ref="R17">IFERROR(_xlfn.IFS(Q17="No balance","No balance",$H$9&lt;Q17,$H$9,$H$9&gt;Q17,Q17),"Error")</f>
        <v>55.054306678480501</v>
      </c>
      <c r="S17" s="34" cm="1">
        <f t="array" ref="S17">IFERROR((_xlfn.IFS(R17="No balance","No balance",Q17-R17&gt;=0,Q17-R17)),"Error")</f>
        <v>4886.4893198582367</v>
      </c>
      <c r="T17" s="35" cm="1">
        <f t="array" ref="T17">IFERROR(_xlfn.IFS(S17="No balance","No balance",S17&gt;0,ROUNDUP(($D$9/12)*Q17,3),S17&lt;=0,"No balance"),"Error")</f>
        <v>49.415999999999997</v>
      </c>
      <c r="U17" s="35" cm="1">
        <f t="array" ref="U17">IFERROR(_xlfn.IFS(T17="No balance", "No balance",T17&gt;=0,S17+T17),"Error")</f>
        <v>4935.9053198582369</v>
      </c>
      <c r="V17" s="36" cm="1">
        <f t="array" ref="V17">IFERROR(_xlfn.IFS(U17="No Balance", "No balance",Q17-U17&gt;=0,Q17-U17,Q17-U17&lt;0,"No balance"),"Error")</f>
        <v>5.6383066784801485</v>
      </c>
    </row>
    <row r="18" spans="1:27" ht="16" customHeight="1" x14ac:dyDescent="0.2">
      <c r="A18" s="80"/>
      <c r="B18" s="80"/>
      <c r="C18" s="80"/>
      <c r="D18" s="80"/>
      <c r="E18" s="80"/>
      <c r="F18" s="80"/>
      <c r="G18" s="80"/>
      <c r="H18" s="80"/>
      <c r="I18" s="80"/>
      <c r="J18" s="80"/>
      <c r="K18" s="80"/>
      <c r="L18" s="80"/>
      <c r="M18" s="80"/>
      <c r="O18" s="22">
        <v>2</v>
      </c>
      <c r="P18" s="22">
        <v>13</v>
      </c>
      <c r="Q18" s="23">
        <f t="shared" si="0"/>
        <v>4935.9053198582369</v>
      </c>
      <c r="R18" s="24" cm="1">
        <f t="array" ref="R18">IFERROR(_xlfn.IFS(Q18="No balance","No balance",$H$9&lt;Q18,$H$9,$H$9&gt;Q18,Q18),"Error")</f>
        <v>55.054306678480501</v>
      </c>
      <c r="S18" s="24" cm="1">
        <f t="array" ref="S18">IFERROR((_xlfn.IFS(R18="No balance","No balance",Q18-R18&gt;=0,Q18-R18)),"Error")</f>
        <v>4880.8510131797566</v>
      </c>
      <c r="T18" s="25" cm="1">
        <f t="array" ref="T18">IFERROR(_xlfn.IFS(S18="No balance","No balance",S18&gt;0,ROUNDUP(($D$9/12)*Q18,3),S18&lt;=0,"No balance"),"Error")</f>
        <v>49.36</v>
      </c>
      <c r="U18" s="25" cm="1">
        <f t="array" ref="U18">IFERROR(_xlfn.IFS(T18="No balance", "No balance",T18&gt;=0,S18+T18),"Error")</f>
        <v>4930.2110131797563</v>
      </c>
      <c r="V18" s="26" cm="1">
        <f t="array" ref="V18">IFERROR(_xlfn.IFS(U18="No Balance", "No balance",Q18-U18&gt;=0,Q18-U18,Q18-U18&lt;0,"No balance"),"Error")</f>
        <v>5.6943066784806433</v>
      </c>
    </row>
    <row r="19" spans="1:27" ht="16" customHeight="1" x14ac:dyDescent="0.2">
      <c r="A19" s="80"/>
      <c r="B19" s="80"/>
      <c r="C19" s="80"/>
      <c r="D19" s="80"/>
      <c r="E19" s="80"/>
      <c r="F19" s="80"/>
      <c r="G19" s="80"/>
      <c r="H19" s="80"/>
      <c r="I19" s="80"/>
      <c r="J19" s="80"/>
      <c r="K19" s="80"/>
      <c r="L19" s="80"/>
      <c r="M19" s="80"/>
      <c r="O19" s="27">
        <v>2</v>
      </c>
      <c r="P19" s="27">
        <v>14</v>
      </c>
      <c r="Q19" s="28">
        <f>U18</f>
        <v>4930.2110131797563</v>
      </c>
      <c r="R19" s="29" cm="1">
        <f t="array" ref="R19">IFERROR(_xlfn.IFS(Q19="No balance","No balance",$H$9&lt;Q19,$H$9,$H$9&gt;Q19,Q19),"Error")</f>
        <v>55.054306678480501</v>
      </c>
      <c r="S19" s="29" cm="1">
        <f t="array" ref="S19">IFERROR((_xlfn.IFS(R19="No balance","No balance",Q19-R19&gt;=0,Q19-R19)),"Error")</f>
        <v>4875.1567065012759</v>
      </c>
      <c r="T19" s="30" cm="1">
        <f t="array" ref="T19">IFERROR(_xlfn.IFS(S19="No balance","No balance",S19&gt;0,ROUNDUP(($D$9/12)*Q19,3),S19&lt;=0,"No balance"),"Error")</f>
        <v>49.302999999999997</v>
      </c>
      <c r="U19" s="30" cm="1">
        <f t="array" ref="U19">IFERROR(_xlfn.IFS(T19="No balance", "No balance",T19&gt;=0,S19+T19),"Error")</f>
        <v>4924.4597065012758</v>
      </c>
      <c r="V19" s="31" cm="1">
        <f t="array" ref="V19">IFERROR(_xlfn.IFS(U19="No Balance", "No balance",Q19-U19&gt;=0,Q19-U19,Q19-U19&lt;0,"No balance"),"Error")</f>
        <v>5.7513066784804323</v>
      </c>
    </row>
    <row r="20" spans="1:27" x14ac:dyDescent="0.2">
      <c r="O20" s="27">
        <v>2</v>
      </c>
      <c r="P20" s="27">
        <v>15</v>
      </c>
      <c r="Q20" s="28">
        <f t="shared" ref="Q20:Q83" si="1">U19</f>
        <v>4924.4597065012758</v>
      </c>
      <c r="R20" s="29" cm="1">
        <f t="array" ref="R20">IFERROR(_xlfn.IFS(Q20="No balance","No balance",$H$9&lt;Q20,$H$9,$H$9&gt;Q20,Q20),"Error")</f>
        <v>55.054306678480501</v>
      </c>
      <c r="S20" s="29" cm="1">
        <f t="array" ref="S20">IFERROR((_xlfn.IFS(R20="No balance","No balance",Q20-R20&gt;=0,Q20-R20)),"Error")</f>
        <v>4869.4053998227955</v>
      </c>
      <c r="T20" s="30" cm="1">
        <f t="array" ref="T20">IFERROR(_xlfn.IFS(S20="No balance","No balance",S20&gt;0,ROUNDUP(($D$9/12)*Q20,3),S20&lt;=0,"No balance"),"Error")</f>
        <v>49.244999999999997</v>
      </c>
      <c r="U20" s="30" cm="1">
        <f t="array" ref="U20">IFERROR(_xlfn.IFS(T20="No balance", "No balance",T20&gt;=0,S20+T20),"Error")</f>
        <v>4918.6503998227954</v>
      </c>
      <c r="V20" s="31" cm="1">
        <f t="array" ref="V20">IFERROR(_xlfn.IFS(U20="No Balance", "No balance",Q20-U20&gt;=0,Q20-U20,Q20-U20&lt;0,"No balance"),"Error")</f>
        <v>5.809306678480425</v>
      </c>
    </row>
    <row r="21" spans="1:27" x14ac:dyDescent="0.2">
      <c r="A21" s="84" t="s">
        <v>13</v>
      </c>
      <c r="B21" s="84"/>
      <c r="C21" s="84"/>
      <c r="E21" s="81" t="s">
        <v>12</v>
      </c>
      <c r="F21" s="81"/>
      <c r="H21" s="82" t="s">
        <v>0</v>
      </c>
      <c r="I21" s="82"/>
      <c r="J21" s="82"/>
      <c r="O21" s="27">
        <v>2</v>
      </c>
      <c r="P21" s="27">
        <v>16</v>
      </c>
      <c r="Q21" s="28">
        <f t="shared" si="1"/>
        <v>4918.6503998227954</v>
      </c>
      <c r="R21" s="29" cm="1">
        <f t="array" ref="R21">IFERROR(_xlfn.IFS(Q21="No balance","No balance",$H$9&lt;Q21,$H$9,$H$9&gt;Q21,Q21),"Error")</f>
        <v>55.054306678480501</v>
      </c>
      <c r="S21" s="29" cm="1">
        <f t="array" ref="S21">IFERROR((_xlfn.IFS(R21="No balance","No balance",Q21-R21&gt;=0,Q21-R21)),"Error")</f>
        <v>4863.5960931443151</v>
      </c>
      <c r="T21" s="30" cm="1">
        <f t="array" ref="T21">IFERROR(_xlfn.IFS(S21="No balance","No balance",S21&gt;0,ROUNDUP(($D$9/12)*Q21,3),S21&lt;=0,"No balance"),"Error")</f>
        <v>49.186999999999998</v>
      </c>
      <c r="U21" s="30" cm="1">
        <f t="array" ref="U21">IFERROR(_xlfn.IFS(T21="No balance", "No balance",T21&gt;=0,S21+T21),"Error")</f>
        <v>4912.783093144315</v>
      </c>
      <c r="V21" s="31" cm="1">
        <f t="array" ref="V21">IFERROR(_xlfn.IFS(U21="No Balance", "No balance",Q21-U21&gt;=0,Q21-U21,Q21-U21&lt;0,"No balance"),"Error")</f>
        <v>5.8673066784804178</v>
      </c>
    </row>
    <row r="22" spans="1:27" x14ac:dyDescent="0.2">
      <c r="A22" s="84"/>
      <c r="B22" s="84"/>
      <c r="C22" s="84"/>
      <c r="E22" s="81"/>
      <c r="F22" s="81"/>
      <c r="H22" s="82"/>
      <c r="I22" s="82"/>
      <c r="J22" s="82"/>
      <c r="O22" s="27">
        <v>2</v>
      </c>
      <c r="P22" s="27">
        <v>17</v>
      </c>
      <c r="Q22" s="28">
        <f t="shared" si="1"/>
        <v>4912.783093144315</v>
      </c>
      <c r="R22" s="29" cm="1">
        <f t="array" ref="R22">IFERROR(_xlfn.IFS(Q22="No balance","No balance",$H$9&lt;Q22,$H$9,$H$9&gt;Q22,Q22),"Error")</f>
        <v>55.054306678480501</v>
      </c>
      <c r="S22" s="29" cm="1">
        <f t="array" ref="S22">IFERROR((_xlfn.IFS(R22="No balance","No balance",Q22-R22&gt;=0,Q22-R22)),"Error")</f>
        <v>4857.7287864658347</v>
      </c>
      <c r="T22" s="30" cm="1">
        <f t="array" ref="T22">IFERROR(_xlfn.IFS(S22="No balance","No balance",S22&gt;0,ROUNDUP(($D$9/12)*Q22,3),S22&lt;=0,"No balance"),"Error")</f>
        <v>49.128</v>
      </c>
      <c r="U22" s="30" cm="1">
        <f t="array" ref="U22">IFERROR(_xlfn.IFS(T22="No balance", "No balance",T22&gt;=0,S22+T22),"Error")</f>
        <v>4906.8567864658344</v>
      </c>
      <c r="V22" s="31" cm="1">
        <f t="array" ref="V22">IFERROR(_xlfn.IFS(U22="No Balance", "No balance",Q22-U22&gt;=0,Q22-U22,Q22-U22&lt;0,"No balance"),"Error")</f>
        <v>5.9263066784806142</v>
      </c>
    </row>
    <row r="23" spans="1:27" x14ac:dyDescent="0.2">
      <c r="A23" s="66">
        <f>SUM(R6:R247)</f>
        <v>13212.983000000075</v>
      </c>
      <c r="B23" s="66"/>
      <c r="C23" s="66"/>
      <c r="E23" s="66">
        <f>A23-D8</f>
        <v>8212.9830000000748</v>
      </c>
      <c r="F23" s="66"/>
      <c r="G23" s="13"/>
      <c r="H23" s="83">
        <f>EDATE(D10,D11)</f>
        <v>53052</v>
      </c>
      <c r="I23" s="83"/>
      <c r="J23" s="83"/>
      <c r="O23" s="27">
        <v>2</v>
      </c>
      <c r="P23" s="27">
        <v>18</v>
      </c>
      <c r="Q23" s="28">
        <f t="shared" si="1"/>
        <v>4906.8567864658344</v>
      </c>
      <c r="R23" s="29" cm="1">
        <f t="array" ref="R23">IFERROR(_xlfn.IFS(Q23="No balance","No balance",$H$9&lt;Q23,$H$9,$H$9&gt;Q23,Q23),"Error")</f>
        <v>55.054306678480501</v>
      </c>
      <c r="S23" s="29" cm="1">
        <f t="array" ref="S23">IFERROR((_xlfn.IFS(R23="No balance","No balance",Q23-R23&gt;=0,Q23-R23)),"Error")</f>
        <v>4851.8024797873541</v>
      </c>
      <c r="T23" s="30" cm="1">
        <f t="array" ref="T23">IFERROR(_xlfn.IFS(S23="No balance","No balance",S23&gt;0,ROUNDUP(($D$9/12)*Q23,3),S23&lt;=0,"No balance"),"Error")</f>
        <v>49.068999999999996</v>
      </c>
      <c r="U23" s="30" cm="1">
        <f t="array" ref="U23">IFERROR(_xlfn.IFS(T23="No balance", "No balance",T23&gt;=0,S23+T23),"Error")</f>
        <v>4900.8714797873545</v>
      </c>
      <c r="V23" s="31" cm="1">
        <f t="array" ref="V23">IFERROR(_xlfn.IFS(U23="No Balance", "No balance",Q23-U23&gt;=0,Q23-U23,Q23-U23&lt;0,"No balance"),"Error")</f>
        <v>5.9853066784799012</v>
      </c>
    </row>
    <row r="24" spans="1:27" x14ac:dyDescent="0.2">
      <c r="A24" s="66"/>
      <c r="B24" s="66"/>
      <c r="C24" s="66"/>
      <c r="E24" s="66"/>
      <c r="F24" s="66"/>
      <c r="H24" s="83"/>
      <c r="I24" s="83"/>
      <c r="J24" s="83"/>
      <c r="O24" s="27">
        <v>2</v>
      </c>
      <c r="P24" s="27">
        <v>19</v>
      </c>
      <c r="Q24" s="28">
        <f t="shared" si="1"/>
        <v>4900.8714797873545</v>
      </c>
      <c r="R24" s="29" cm="1">
        <f t="array" ref="R24">IFERROR(_xlfn.IFS(Q24="No balance","No balance",$H$9&lt;Q24,$H$9,$H$9&gt;Q24,Q24),"Error")</f>
        <v>55.054306678480501</v>
      </c>
      <c r="S24" s="29" cm="1">
        <f t="array" ref="S24">IFERROR((_xlfn.IFS(R24="No balance","No balance",Q24-R24&gt;=0,Q24-R24)),"Error")</f>
        <v>4845.8171731088742</v>
      </c>
      <c r="T24" s="30" cm="1">
        <f t="array" ref="T24">IFERROR(_xlfn.IFS(S24="No balance","No balance",S24&gt;0,ROUNDUP(($D$9/12)*Q24,3),S24&lt;=0,"No balance"),"Error")</f>
        <v>49.009</v>
      </c>
      <c r="U24" s="30" cm="1">
        <f t="array" ref="U24">IFERROR(_xlfn.IFS(T24="No balance", "No balance",T24&gt;=0,S24+T24),"Error")</f>
        <v>4894.8261731088742</v>
      </c>
      <c r="V24" s="31" cm="1">
        <f t="array" ref="V24">IFERROR(_xlfn.IFS(U24="No Balance", "No balance",Q24-U24&gt;=0,Q24-U24,Q24-U24&lt;0,"No balance"),"Error")</f>
        <v>6.0453066784803013</v>
      </c>
    </row>
    <row r="25" spans="1:27" x14ac:dyDescent="0.2">
      <c r="O25" s="27">
        <v>2</v>
      </c>
      <c r="P25" s="27">
        <v>20</v>
      </c>
      <c r="Q25" s="28">
        <f t="shared" si="1"/>
        <v>4894.8261731088742</v>
      </c>
      <c r="R25" s="29" cm="1">
        <f t="array" ref="R25">IFERROR(_xlfn.IFS(Q25="No balance","No balance",$H$9&lt;Q25,$H$9,$H$9&gt;Q25,Q25),"Error")</f>
        <v>55.054306678480501</v>
      </c>
      <c r="S25" s="29" cm="1">
        <f t="array" ref="S25">IFERROR((_xlfn.IFS(R25="No balance","No balance",Q25-R25&gt;=0,Q25-R25)),"Error")</f>
        <v>4839.7718664303939</v>
      </c>
      <c r="T25" s="30" cm="1">
        <f t="array" ref="T25">IFERROR(_xlfn.IFS(S25="No balance","No balance",S25&gt;0,ROUNDUP(($D$9/12)*Q25,3),S25&lt;=0,"No balance"),"Error")</f>
        <v>48.948999999999998</v>
      </c>
      <c r="U25" s="30" cm="1">
        <f t="array" ref="U25">IFERROR(_xlfn.IFS(T25="No balance", "No balance",T25&gt;=0,S25+T25),"Error")</f>
        <v>4888.7208664303935</v>
      </c>
      <c r="V25" s="31" cm="1">
        <f t="array" ref="V25">IFERROR(_xlfn.IFS(U25="No Balance", "No balance",Q25-U25&gt;=0,Q25-U25,Q25-U25&lt;0,"No balance"),"Error")</f>
        <v>6.1053066784807015</v>
      </c>
    </row>
    <row r="26" spans="1:27" ht="16" customHeight="1" x14ac:dyDescent="0.2">
      <c r="O26" s="27">
        <v>2</v>
      </c>
      <c r="P26" s="27">
        <v>21</v>
      </c>
      <c r="Q26" s="28">
        <f t="shared" si="1"/>
        <v>4888.7208664303935</v>
      </c>
      <c r="R26" s="29" cm="1">
        <f t="array" ref="R26">IFERROR(_xlfn.IFS(Q26="No balance","No balance",$H$9&lt;Q26,$H$9,$H$9&gt;Q26,Q26),"Error")</f>
        <v>55.054306678480501</v>
      </c>
      <c r="S26" s="29" cm="1">
        <f t="array" ref="S26">IFERROR((_xlfn.IFS(R26="No balance","No balance",Q26-R26&gt;=0,Q26-R26)),"Error")</f>
        <v>4833.6665597519132</v>
      </c>
      <c r="T26" s="30" cm="1">
        <f t="array" ref="T26">IFERROR(_xlfn.IFS(S26="No balance","No balance",S26&gt;0,ROUNDUP(($D$9/12)*Q26,3),S26&lt;=0,"No balance"),"Error")</f>
        <v>48.887999999999998</v>
      </c>
      <c r="U26" s="30" cm="1">
        <f t="array" ref="U26">IFERROR(_xlfn.IFS(T26="No balance", "No balance",T26&gt;=0,S26+T26),"Error")</f>
        <v>4882.5545597519131</v>
      </c>
      <c r="V26" s="31" cm="1">
        <f t="array" ref="V26">IFERROR(_xlfn.IFS(U26="No Balance", "No balance",Q26-U26&gt;=0,Q26-U26,Q26-U26&lt;0,"No balance"),"Error")</f>
        <v>6.1663066784803959</v>
      </c>
    </row>
    <row r="27" spans="1:27" x14ac:dyDescent="0.2">
      <c r="O27" s="27">
        <v>2</v>
      </c>
      <c r="P27" s="27">
        <v>22</v>
      </c>
      <c r="Q27" s="28">
        <f t="shared" si="1"/>
        <v>4882.5545597519131</v>
      </c>
      <c r="R27" s="29" cm="1">
        <f t="array" ref="R27">IFERROR(_xlfn.IFS(Q27="No balance","No balance",$H$9&lt;Q27,$H$9,$H$9&gt;Q27,Q27),"Error")</f>
        <v>55.054306678480501</v>
      </c>
      <c r="S27" s="29" cm="1">
        <f t="array" ref="S27">IFERROR((_xlfn.IFS(R27="No balance","No balance",Q27-R27&gt;=0,Q27-R27)),"Error")</f>
        <v>4827.5002530734328</v>
      </c>
      <c r="T27" s="30" cm="1">
        <f t="array" ref="T27">IFERROR(_xlfn.IFS(S27="No balance","No balance",S27&gt;0,ROUNDUP(($D$9/12)*Q27,3),S27&lt;=0,"No balance"),"Error")</f>
        <v>48.826000000000001</v>
      </c>
      <c r="U27" s="30" cm="1">
        <f t="array" ref="U27">IFERROR(_xlfn.IFS(T27="No balance", "No balance",T27&gt;=0,S27+T27),"Error")</f>
        <v>4876.3262530734328</v>
      </c>
      <c r="V27" s="31" cm="1">
        <f t="array" ref="V27">IFERROR(_xlfn.IFS(U27="No Balance", "No balance",Q27-U27&gt;=0,Q27-U27,Q27-U27&lt;0,"No balance"),"Error")</f>
        <v>6.2283066784802941</v>
      </c>
    </row>
    <row r="28" spans="1:27" x14ac:dyDescent="0.2">
      <c r="O28" s="27">
        <v>2</v>
      </c>
      <c r="P28" s="27">
        <v>23</v>
      </c>
      <c r="Q28" s="28">
        <f t="shared" si="1"/>
        <v>4876.3262530734328</v>
      </c>
      <c r="R28" s="29" cm="1">
        <f t="array" ref="R28">IFERROR(_xlfn.IFS(Q28="No balance","No balance",$H$9&lt;Q28,$H$9,$H$9&gt;Q28,Q28),"Error")</f>
        <v>55.054306678480501</v>
      </c>
      <c r="S28" s="29" cm="1">
        <f t="array" ref="S28">IFERROR((_xlfn.IFS(R28="No balance","No balance",Q28-R28&gt;=0,Q28-R28)),"Error")</f>
        <v>4821.2719463949525</v>
      </c>
      <c r="T28" s="30" cm="1">
        <f t="array" ref="T28">IFERROR(_xlfn.IFS(S28="No balance","No balance",S28&gt;0,ROUNDUP(($D$9/12)*Q28,3),S28&lt;=0,"No balance"),"Error")</f>
        <v>48.763999999999996</v>
      </c>
      <c r="U28" s="30" cm="1">
        <f t="array" ref="U28">IFERROR(_xlfn.IFS(T28="No balance", "No balance",T28&gt;=0,S28+T28),"Error")</f>
        <v>4870.0359463949526</v>
      </c>
      <c r="V28" s="31" cm="1">
        <f t="array" ref="V28">IFERROR(_xlfn.IFS(U28="No Balance", "No balance",Q28-U28&gt;=0,Q28-U28,Q28-U28&lt;0,"No balance"),"Error")</f>
        <v>6.2903066784801922</v>
      </c>
    </row>
    <row r="29" spans="1:27" x14ac:dyDescent="0.2">
      <c r="O29" s="32">
        <v>2</v>
      </c>
      <c r="P29" s="32">
        <v>24</v>
      </c>
      <c r="Q29" s="33">
        <f t="shared" si="1"/>
        <v>4870.0359463949526</v>
      </c>
      <c r="R29" s="34" cm="1">
        <f t="array" ref="R29">IFERROR(_xlfn.IFS(Q29="No balance","No balance",$H$9&lt;Q29,$H$9,$H$9&gt;Q29,Q29),"Error")</f>
        <v>55.054306678480501</v>
      </c>
      <c r="S29" s="34" cm="1">
        <f t="array" ref="S29">IFERROR((_xlfn.IFS(R29="No balance","No balance",Q29-R29&gt;=0,Q29-R29)),"Error")</f>
        <v>4814.9816397164723</v>
      </c>
      <c r="T29" s="35" cm="1">
        <f t="array" ref="T29">IFERROR(_xlfn.IFS(S29="No balance","No balance",S29&gt;0,ROUNDUP(($D$9/12)*Q29,3),S29&lt;=0,"No balance"),"Error")</f>
        <v>48.701000000000001</v>
      </c>
      <c r="U29" s="35" cm="1">
        <f t="array" ref="U29">IFERROR(_xlfn.IFS(T29="No balance", "No balance",T29&gt;=0,S29+T29),"Error")</f>
        <v>4863.6826397164723</v>
      </c>
      <c r="V29" s="36" cm="1">
        <f t="array" ref="V29">IFERROR(_xlfn.IFS(U29="No Balance", "No balance",Q29-U29&gt;=0,Q29-U29,Q29-U29&lt;0,"No balance"),"Error")</f>
        <v>6.3533066784802941</v>
      </c>
    </row>
    <row r="30" spans="1:27" x14ac:dyDescent="0.2">
      <c r="O30" s="22">
        <v>3</v>
      </c>
      <c r="P30" s="22">
        <v>25</v>
      </c>
      <c r="Q30" s="23">
        <f t="shared" si="1"/>
        <v>4863.6826397164723</v>
      </c>
      <c r="R30" s="24" cm="1">
        <f t="array" ref="R30">IFERROR(_xlfn.IFS(Q30="No balance","No balance",$H$9&lt;Q30,$H$9,$H$9&gt;Q30,Q30),"Error")</f>
        <v>55.054306678480501</v>
      </c>
      <c r="S30" s="24" cm="1">
        <f t="array" ref="S30">IFERROR((_xlfn.IFS(R30="No balance","No balance",Q30-R30&gt;=0,Q30-R30)),"Error")</f>
        <v>4808.628333037992</v>
      </c>
      <c r="T30" s="25" cm="1">
        <f t="array" ref="T30">IFERROR(_xlfn.IFS(S30="No balance","No balance",S30&gt;0,ROUNDUP(($D$9/12)*Q30,3),S30&lt;=0,"No balance"),"Error")</f>
        <v>48.637</v>
      </c>
      <c r="U30" s="25" cm="1">
        <f t="array" ref="U30">IFERROR(_xlfn.IFS(T30="No balance", "No balance",T30&gt;=0,S30+T30),"Error")</f>
        <v>4857.2653330379917</v>
      </c>
      <c r="V30" s="26" cm="1">
        <f t="array" ref="V30">IFERROR(_xlfn.IFS(U30="No Balance", "No balance",Q30-U30&gt;=0,Q30-U30,Q30-U30&lt;0,"No balance"),"Error")</f>
        <v>6.4173066784805997</v>
      </c>
      <c r="AA30" s="14"/>
    </row>
    <row r="31" spans="1:27" x14ac:dyDescent="0.2">
      <c r="O31" s="27">
        <v>3</v>
      </c>
      <c r="P31" s="27">
        <v>26</v>
      </c>
      <c r="Q31" s="28">
        <f t="shared" si="1"/>
        <v>4857.2653330379917</v>
      </c>
      <c r="R31" s="29" cm="1">
        <f t="array" ref="R31">IFERROR(_xlfn.IFS(Q31="No balance","No balance",$H$9&lt;Q31,$H$9,$H$9&gt;Q31,Q31),"Error")</f>
        <v>55.054306678480501</v>
      </c>
      <c r="S31" s="29" cm="1">
        <f t="array" ref="S31">IFERROR((_xlfn.IFS(R31="No balance","No balance",Q31-R31&gt;=0,Q31-R31)),"Error")</f>
        <v>4802.2110263595114</v>
      </c>
      <c r="T31" s="30" cm="1">
        <f t="array" ref="T31">IFERROR(_xlfn.IFS(S31="No balance","No balance",S31&gt;0,ROUNDUP(($D$9/12)*Q31,3),S31&lt;=0,"No balance"),"Error")</f>
        <v>48.573</v>
      </c>
      <c r="U31" s="30" cm="1">
        <f t="array" ref="U31">IFERROR(_xlfn.IFS(T31="No balance", "No balance",T31&gt;=0,S31+T31),"Error")</f>
        <v>4850.7840263595117</v>
      </c>
      <c r="V31" s="31" cm="1">
        <f t="array" ref="V31">IFERROR(_xlfn.IFS(U31="No Balance", "No balance",Q31-U31&gt;=0,Q31-U31,Q31-U31&lt;0,"No balance"),"Error")</f>
        <v>6.4813066784799958</v>
      </c>
    </row>
    <row r="32" spans="1:27" x14ac:dyDescent="0.2">
      <c r="O32" s="27">
        <v>3</v>
      </c>
      <c r="P32" s="27">
        <v>27</v>
      </c>
      <c r="Q32" s="28">
        <f t="shared" si="1"/>
        <v>4850.7840263595117</v>
      </c>
      <c r="R32" s="29" cm="1">
        <f t="array" ref="R32">IFERROR(_xlfn.IFS(Q32="No balance","No balance",$H$9&lt;Q32,$H$9,$H$9&gt;Q32,Q32),"Error")</f>
        <v>55.054306678480501</v>
      </c>
      <c r="S32" s="29" cm="1">
        <f t="array" ref="S32">IFERROR((_xlfn.IFS(R32="No balance","No balance",Q32-R32&gt;=0,Q32-R32)),"Error")</f>
        <v>4795.7297196810314</v>
      </c>
      <c r="T32" s="30" cm="1">
        <f t="array" ref="T32">IFERROR(_xlfn.IFS(S32="No balance","No balance",S32&gt;0,ROUNDUP(($D$9/12)*Q32,3),S32&lt;=0,"No balance"),"Error")</f>
        <v>48.507999999999996</v>
      </c>
      <c r="U32" s="30" cm="1">
        <f t="array" ref="U32">IFERROR(_xlfn.IFS(T32="No balance", "No balance",T32&gt;=0,S32+T32),"Error")</f>
        <v>4844.2377196810312</v>
      </c>
      <c r="V32" s="31" cm="1">
        <f t="array" ref="V32">IFERROR(_xlfn.IFS(U32="No Balance", "No balance",Q32-U32&gt;=0,Q32-U32,Q32-U32&lt;0,"No balance"),"Error")</f>
        <v>6.5463066784805051</v>
      </c>
    </row>
    <row r="33" spans="15:22" x14ac:dyDescent="0.2">
      <c r="O33" s="27">
        <v>3</v>
      </c>
      <c r="P33" s="27">
        <v>28</v>
      </c>
      <c r="Q33" s="28">
        <f t="shared" si="1"/>
        <v>4844.2377196810312</v>
      </c>
      <c r="R33" s="29" cm="1">
        <f t="array" ref="R33">IFERROR(_xlfn.IFS(Q33="No balance","No balance",$H$9&lt;Q33,$H$9,$H$9&gt;Q33,Q33),"Error")</f>
        <v>55.054306678480501</v>
      </c>
      <c r="S33" s="29" cm="1">
        <f t="array" ref="S33">IFERROR((_xlfn.IFS(R33="No balance","No balance",Q33-R33&gt;=0,Q33-R33)),"Error")</f>
        <v>4789.1834130025509</v>
      </c>
      <c r="T33" s="30" cm="1">
        <f t="array" ref="T33">IFERROR(_xlfn.IFS(S33="No balance","No balance",S33&gt;0,ROUNDUP(($D$9/12)*Q33,3),S33&lt;=0,"No balance"),"Error")</f>
        <v>48.442999999999998</v>
      </c>
      <c r="U33" s="30" cm="1">
        <f t="array" ref="U33">IFERROR(_xlfn.IFS(T33="No balance", "No balance",T33&gt;=0,S33+T33),"Error")</f>
        <v>4837.6264130025511</v>
      </c>
      <c r="V33" s="31" cm="1">
        <f t="array" ref="V33">IFERROR(_xlfn.IFS(U33="No Balance", "No balance",Q33-U33&gt;=0,Q33-U33,Q33-U33&lt;0,"No balance"),"Error")</f>
        <v>6.6113066784801049</v>
      </c>
    </row>
    <row r="34" spans="15:22" x14ac:dyDescent="0.2">
      <c r="O34" s="27">
        <v>3</v>
      </c>
      <c r="P34" s="27">
        <v>29</v>
      </c>
      <c r="Q34" s="28">
        <f t="shared" si="1"/>
        <v>4837.6264130025511</v>
      </c>
      <c r="R34" s="29" cm="1">
        <f t="array" ref="R34">IFERROR(_xlfn.IFS(Q34="No balance","No balance",$H$9&lt;Q34,$H$9,$H$9&gt;Q34,Q34),"Error")</f>
        <v>55.054306678480501</v>
      </c>
      <c r="S34" s="29" cm="1">
        <f t="array" ref="S34">IFERROR((_xlfn.IFS(R34="No balance","No balance",Q34-R34&gt;=0,Q34-R34)),"Error")</f>
        <v>4782.5721063240708</v>
      </c>
      <c r="T34" s="30" cm="1">
        <f t="array" ref="T34">IFERROR(_xlfn.IFS(S34="No balance","No balance",S34&gt;0,ROUNDUP(($D$9/12)*Q34,3),S34&lt;=0,"No balance"),"Error")</f>
        <v>48.376999999999995</v>
      </c>
      <c r="U34" s="30" cm="1">
        <f t="array" ref="U34">IFERROR(_xlfn.IFS(T34="No balance", "No balance",T34&gt;=0,S34+T34),"Error")</f>
        <v>4830.9491063240712</v>
      </c>
      <c r="V34" s="31" cm="1">
        <f t="array" ref="V34">IFERROR(_xlfn.IFS(U34="No Balance", "No balance",Q34-U34&gt;=0,Q34-U34,Q34-U34&lt;0,"No balance"),"Error")</f>
        <v>6.6773066784799084</v>
      </c>
    </row>
    <row r="35" spans="15:22" x14ac:dyDescent="0.2">
      <c r="O35" s="27">
        <v>3</v>
      </c>
      <c r="P35" s="27">
        <v>30</v>
      </c>
      <c r="Q35" s="28">
        <f t="shared" si="1"/>
        <v>4830.9491063240712</v>
      </c>
      <c r="R35" s="29" cm="1">
        <f t="array" ref="R35">IFERROR(_xlfn.IFS(Q35="No balance","No balance",$H$9&lt;Q35,$H$9,$H$9&gt;Q35,Q35),"Error")</f>
        <v>55.054306678480501</v>
      </c>
      <c r="S35" s="29" cm="1">
        <f t="array" ref="S35">IFERROR((_xlfn.IFS(R35="No balance","No balance",Q35-R35&gt;=0,Q35-R35)),"Error")</f>
        <v>4775.8947996455909</v>
      </c>
      <c r="T35" s="30" cm="1">
        <f t="array" ref="T35">IFERROR(_xlfn.IFS(S35="No balance","No balance",S35&gt;0,ROUNDUP(($D$9/12)*Q35,3),S35&lt;=0,"No balance"),"Error")</f>
        <v>48.309999999999995</v>
      </c>
      <c r="U35" s="30" cm="1">
        <f t="array" ref="U35">IFERROR(_xlfn.IFS(T35="No balance", "No balance",T35&gt;=0,S35+T35),"Error")</f>
        <v>4824.2047996455913</v>
      </c>
      <c r="V35" s="31" cm="1">
        <f t="array" ref="V35">IFERROR(_xlfn.IFS(U35="No Balance", "No balance",Q35-U35&gt;=0,Q35-U35,Q35-U35&lt;0,"No balance"),"Error")</f>
        <v>6.7443066784799157</v>
      </c>
    </row>
    <row r="36" spans="15:22" x14ac:dyDescent="0.2">
      <c r="O36" s="27">
        <v>3</v>
      </c>
      <c r="P36" s="27">
        <v>31</v>
      </c>
      <c r="Q36" s="28">
        <f t="shared" si="1"/>
        <v>4824.2047996455913</v>
      </c>
      <c r="R36" s="29" cm="1">
        <f t="array" ref="R36">IFERROR(_xlfn.IFS(Q36="No balance","No balance",$H$9&lt;Q36,$H$9,$H$9&gt;Q36,Q36),"Error")</f>
        <v>55.054306678480501</v>
      </c>
      <c r="S36" s="29" cm="1">
        <f t="array" ref="S36">IFERROR((_xlfn.IFS(R36="No balance","No balance",Q36-R36&gt;=0,Q36-R36)),"Error")</f>
        <v>4769.1504929671109</v>
      </c>
      <c r="T36" s="30" cm="1">
        <f t="array" ref="T36">IFERROR(_xlfn.IFS(S36="No balance","No balance",S36&gt;0,ROUNDUP(($D$9/12)*Q36,3),S36&lt;=0,"No balance"),"Error")</f>
        <v>48.242999999999995</v>
      </c>
      <c r="U36" s="30" cm="1">
        <f t="array" ref="U36">IFERROR(_xlfn.IFS(T36="No balance", "No balance",T36&gt;=0,S36+T36),"Error")</f>
        <v>4817.3934929671113</v>
      </c>
      <c r="V36" s="31" cm="1">
        <f t="array" ref="V36">IFERROR(_xlfn.IFS(U36="No Balance", "No balance",Q36-U36&gt;=0,Q36-U36,Q36-U36&lt;0,"No balance"),"Error")</f>
        <v>6.811306678479923</v>
      </c>
    </row>
    <row r="37" spans="15:22" x14ac:dyDescent="0.2">
      <c r="O37" s="27">
        <v>3</v>
      </c>
      <c r="P37" s="27">
        <v>32</v>
      </c>
      <c r="Q37" s="28">
        <f t="shared" si="1"/>
        <v>4817.3934929671113</v>
      </c>
      <c r="R37" s="29" cm="1">
        <f t="array" ref="R37">IFERROR(_xlfn.IFS(Q37="No balance","No balance",$H$9&lt;Q37,$H$9,$H$9&gt;Q37,Q37),"Error")</f>
        <v>55.054306678480501</v>
      </c>
      <c r="S37" s="29" cm="1">
        <f t="array" ref="S37">IFERROR((_xlfn.IFS(R37="No balance","No balance",Q37-R37&gt;=0,Q37-R37)),"Error")</f>
        <v>4762.339186288631</v>
      </c>
      <c r="T37" s="30" cm="1">
        <f t="array" ref="T37">IFERROR(_xlfn.IFS(S37="No balance","No balance",S37&gt;0,ROUNDUP(($D$9/12)*Q37,3),S37&lt;=0,"No balance"),"Error")</f>
        <v>48.173999999999999</v>
      </c>
      <c r="U37" s="30" cm="1">
        <f t="array" ref="U37">IFERROR(_xlfn.IFS(T37="No balance", "No balance",T37&gt;=0,S37+T37),"Error")</f>
        <v>4810.513186288631</v>
      </c>
      <c r="V37" s="31" cm="1">
        <f t="array" ref="V37">IFERROR(_xlfn.IFS(U37="No Balance", "No balance",Q37-U37&gt;=0,Q37-U37,Q37-U37&lt;0,"No balance"),"Error")</f>
        <v>6.8803066784803377</v>
      </c>
    </row>
    <row r="38" spans="15:22" x14ac:dyDescent="0.2">
      <c r="O38" s="27">
        <v>3</v>
      </c>
      <c r="P38" s="27">
        <v>33</v>
      </c>
      <c r="Q38" s="28">
        <f t="shared" si="1"/>
        <v>4810.513186288631</v>
      </c>
      <c r="R38" s="29" cm="1">
        <f t="array" ref="R38">IFERROR(_xlfn.IFS(Q38="No balance","No balance",$H$9&lt;Q38,$H$9,$H$9&gt;Q38,Q38),"Error")</f>
        <v>55.054306678480501</v>
      </c>
      <c r="S38" s="29" cm="1">
        <f t="array" ref="S38">IFERROR((_xlfn.IFS(R38="No balance","No balance",Q38-R38&gt;=0,Q38-R38)),"Error")</f>
        <v>4755.4588796101507</v>
      </c>
      <c r="T38" s="30" cm="1">
        <f t="array" ref="T38">IFERROR(_xlfn.IFS(S38="No balance","No balance",S38&gt;0,ROUNDUP(($D$9/12)*Q38,3),S38&lt;=0,"No balance"),"Error")</f>
        <v>48.105999999999995</v>
      </c>
      <c r="U38" s="30" cm="1">
        <f t="array" ref="U38">IFERROR(_xlfn.IFS(T38="No balance", "No balance",T38&gt;=0,S38+T38),"Error")</f>
        <v>4803.5648796101505</v>
      </c>
      <c r="V38" s="31" cm="1">
        <f t="array" ref="V38">IFERROR(_xlfn.IFS(U38="No Balance", "No balance",Q38-U38&gt;=0,Q38-U38,Q38-U38&lt;0,"No balance"),"Error")</f>
        <v>6.9483066784805487</v>
      </c>
    </row>
    <row r="39" spans="15:22" x14ac:dyDescent="0.2">
      <c r="O39" s="27">
        <v>3</v>
      </c>
      <c r="P39" s="27">
        <v>34</v>
      </c>
      <c r="Q39" s="28">
        <f t="shared" si="1"/>
        <v>4803.5648796101505</v>
      </c>
      <c r="R39" s="29" cm="1">
        <f t="array" ref="R39">IFERROR(_xlfn.IFS(Q39="No balance","No balance",$H$9&lt;Q39,$H$9,$H$9&gt;Q39,Q39),"Error")</f>
        <v>55.054306678480501</v>
      </c>
      <c r="S39" s="29" cm="1">
        <f t="array" ref="S39">IFERROR((_xlfn.IFS(R39="No balance","No balance",Q39-R39&gt;=0,Q39-R39)),"Error")</f>
        <v>4748.5105729316701</v>
      </c>
      <c r="T39" s="30" cm="1">
        <f t="array" ref="T39">IFERROR(_xlfn.IFS(S39="No balance","No balance",S39&gt;0,ROUNDUP(($D$9/12)*Q39,3),S39&lt;=0,"No balance"),"Error")</f>
        <v>48.035999999999994</v>
      </c>
      <c r="U39" s="30" cm="1">
        <f t="array" ref="U39">IFERROR(_xlfn.IFS(T39="No balance", "No balance",T39&gt;=0,S39+T39),"Error")</f>
        <v>4796.5465729316702</v>
      </c>
      <c r="V39" s="31" cm="1">
        <f t="array" ref="V39">IFERROR(_xlfn.IFS(U39="No Balance", "No balance",Q39-U39&gt;=0,Q39-U39,Q39-U39&lt;0,"No balance"),"Error")</f>
        <v>7.0183066784802577</v>
      </c>
    </row>
    <row r="40" spans="15:22" x14ac:dyDescent="0.2">
      <c r="O40" s="27">
        <v>3</v>
      </c>
      <c r="P40" s="27">
        <v>35</v>
      </c>
      <c r="Q40" s="28">
        <f t="shared" si="1"/>
        <v>4796.5465729316702</v>
      </c>
      <c r="R40" s="29" cm="1">
        <f t="array" ref="R40">IFERROR(_xlfn.IFS(Q40="No balance","No balance",$H$9&lt;Q40,$H$9,$H$9&gt;Q40,Q40),"Error")</f>
        <v>55.054306678480501</v>
      </c>
      <c r="S40" s="29" cm="1">
        <f t="array" ref="S40">IFERROR((_xlfn.IFS(R40="No balance","No balance",Q40-R40&gt;=0,Q40-R40)),"Error")</f>
        <v>4741.4922662531899</v>
      </c>
      <c r="T40" s="30" cm="1">
        <f t="array" ref="T40">IFERROR(_xlfn.IFS(S40="No balance","No balance",S40&gt;0,ROUNDUP(($D$9/12)*Q40,3),S40&lt;=0,"No balance"),"Error")</f>
        <v>47.966000000000001</v>
      </c>
      <c r="U40" s="30" cm="1">
        <f t="array" ref="U40">IFERROR(_xlfn.IFS(T40="No balance", "No balance",T40&gt;=0,S40+T40),"Error")</f>
        <v>4789.4582662531902</v>
      </c>
      <c r="V40" s="31" cm="1">
        <f t="array" ref="V40">IFERROR(_xlfn.IFS(U40="No Balance", "No balance",Q40-U40&gt;=0,Q40-U40,Q40-U40&lt;0,"No balance"),"Error")</f>
        <v>7.0883066784799666</v>
      </c>
    </row>
    <row r="41" spans="15:22" x14ac:dyDescent="0.2">
      <c r="O41" s="32">
        <v>3</v>
      </c>
      <c r="P41" s="32">
        <v>36</v>
      </c>
      <c r="Q41" s="33">
        <f t="shared" si="1"/>
        <v>4789.4582662531902</v>
      </c>
      <c r="R41" s="34" cm="1">
        <f t="array" ref="R41">IFERROR(_xlfn.IFS(Q41="No balance","No balance",$H$9&lt;Q41,$H$9,$H$9&gt;Q41,Q41),"Error")</f>
        <v>55.054306678480501</v>
      </c>
      <c r="S41" s="34" cm="1">
        <f t="array" ref="S41">IFERROR((_xlfn.IFS(R41="No balance","No balance",Q41-R41&gt;=0,Q41-R41)),"Error")</f>
        <v>4734.4039595747099</v>
      </c>
      <c r="T41" s="35" cm="1">
        <f t="array" ref="T41">IFERROR(_xlfn.IFS(S41="No balance","No balance",S41&gt;0,ROUNDUP(($D$9/12)*Q41,3),S41&lt;=0,"No balance"),"Error")</f>
        <v>47.894999999999996</v>
      </c>
      <c r="U41" s="35" cm="1">
        <f t="array" ref="U41">IFERROR(_xlfn.IFS(T41="No balance", "No balance",T41&gt;=0,S41+T41),"Error")</f>
        <v>4782.2989595747104</v>
      </c>
      <c r="V41" s="36" cm="1">
        <f t="array" ref="V41">IFERROR(_xlfn.IFS(U41="No Balance", "No balance",Q41-U41&gt;=0,Q41-U41,Q41-U41&lt;0,"No balance"),"Error")</f>
        <v>7.1593066784798793</v>
      </c>
    </row>
    <row r="42" spans="15:22" x14ac:dyDescent="0.2">
      <c r="O42" s="22">
        <v>4</v>
      </c>
      <c r="P42" s="22">
        <v>37</v>
      </c>
      <c r="Q42" s="23">
        <f t="shared" si="1"/>
        <v>4782.2989595747104</v>
      </c>
      <c r="R42" s="24" cm="1">
        <f t="array" ref="R42">IFERROR(_xlfn.IFS(Q42="No balance","No balance",$H$9&lt;Q42,$H$9,$H$9&gt;Q42,Q42),"Error")</f>
        <v>55.054306678480501</v>
      </c>
      <c r="S42" s="24" cm="1">
        <f t="array" ref="S42">IFERROR((_xlfn.IFS(R42="No balance","No balance",Q42-R42&gt;=0,Q42-R42)),"Error")</f>
        <v>4727.24465289623</v>
      </c>
      <c r="T42" s="25" cm="1">
        <f t="array" ref="T42">IFERROR(_xlfn.IFS(S42="No balance","No balance",S42&gt;0,ROUNDUP(($D$9/12)*Q42,3),S42&lt;=0,"No balance"),"Error")</f>
        <v>47.823</v>
      </c>
      <c r="U42" s="25" cm="1">
        <f t="array" ref="U42">IFERROR(_xlfn.IFS(T42="No balance", "No balance",T42&gt;=0,S42+T42),"Error")</f>
        <v>4775.0676528962304</v>
      </c>
      <c r="V42" s="26" cm="1">
        <f t="array" ref="V42">IFERROR(_xlfn.IFS(U42="No Balance", "No balance",Q42-U42&gt;=0,Q42-U42,Q42-U42&lt;0,"No balance"),"Error")</f>
        <v>7.2313066784799958</v>
      </c>
    </row>
    <row r="43" spans="15:22" x14ac:dyDescent="0.2">
      <c r="O43" s="27">
        <v>4</v>
      </c>
      <c r="P43" s="27">
        <v>38</v>
      </c>
      <c r="Q43" s="28">
        <f t="shared" si="1"/>
        <v>4775.0676528962304</v>
      </c>
      <c r="R43" s="29" cm="1">
        <f t="array" ref="R43">IFERROR(_xlfn.IFS(Q43="No balance","No balance",$H$9&lt;Q43,$H$9,$H$9&gt;Q43,Q43),"Error")</f>
        <v>55.054306678480501</v>
      </c>
      <c r="S43" s="29" cm="1">
        <f t="array" ref="S43">IFERROR((_xlfn.IFS(R43="No balance","No balance",Q43-R43&gt;=0,Q43-R43)),"Error")</f>
        <v>4720.01334621775</v>
      </c>
      <c r="T43" s="30" cm="1">
        <f t="array" ref="T43">IFERROR(_xlfn.IFS(S43="No balance","No balance",S43&gt;0,ROUNDUP(($D$9/12)*Q43,3),S43&lt;=0,"No balance"),"Error")</f>
        <v>47.750999999999998</v>
      </c>
      <c r="U43" s="30" cm="1">
        <f t="array" ref="U43">IFERROR(_xlfn.IFS(T43="No balance", "No balance",T43&gt;=0,S43+T43),"Error")</f>
        <v>4767.7643462177502</v>
      </c>
      <c r="V43" s="31" cm="1">
        <f t="array" ref="V43">IFERROR(_xlfn.IFS(U43="No Balance", "No balance",Q43-U43&gt;=0,Q43-U43,Q43-U43&lt;0,"No balance"),"Error")</f>
        <v>7.3033066784801122</v>
      </c>
    </row>
    <row r="44" spans="15:22" x14ac:dyDescent="0.2">
      <c r="O44" s="27">
        <v>4</v>
      </c>
      <c r="P44" s="27">
        <v>39</v>
      </c>
      <c r="Q44" s="28">
        <f t="shared" si="1"/>
        <v>4767.7643462177502</v>
      </c>
      <c r="R44" s="29" cm="1">
        <f t="array" ref="R44">IFERROR(_xlfn.IFS(Q44="No balance","No balance",$H$9&lt;Q44,$H$9,$H$9&gt;Q44,Q44),"Error")</f>
        <v>55.054306678480501</v>
      </c>
      <c r="S44" s="29" cm="1">
        <f t="array" ref="S44">IFERROR((_xlfn.IFS(R44="No balance","No balance",Q44-R44&gt;=0,Q44-R44)),"Error")</f>
        <v>4712.7100395392699</v>
      </c>
      <c r="T44" s="30" cm="1">
        <f t="array" ref="T44">IFERROR(_xlfn.IFS(S44="No balance","No balance",S44&gt;0,ROUNDUP(($D$9/12)*Q44,3),S44&lt;=0,"No balance"),"Error")</f>
        <v>47.677999999999997</v>
      </c>
      <c r="U44" s="30" cm="1">
        <f t="array" ref="U44">IFERROR(_xlfn.IFS(T44="No balance", "No balance",T44&gt;=0,S44+T44),"Error")</f>
        <v>4760.3880395392698</v>
      </c>
      <c r="V44" s="31" cm="1">
        <f t="array" ref="V44">IFERROR(_xlfn.IFS(U44="No Balance", "No balance",Q44-U44&gt;=0,Q44-U44,Q44-U44&lt;0,"No balance"),"Error")</f>
        <v>7.3763066784804323</v>
      </c>
    </row>
    <row r="45" spans="15:22" x14ac:dyDescent="0.2">
      <c r="O45" s="27">
        <v>4</v>
      </c>
      <c r="P45" s="27">
        <v>40</v>
      </c>
      <c r="Q45" s="28">
        <f t="shared" si="1"/>
        <v>4760.3880395392698</v>
      </c>
      <c r="R45" s="29" cm="1">
        <f t="array" ref="R45">IFERROR(_xlfn.IFS(Q45="No balance","No balance",$H$9&lt;Q45,$H$9,$H$9&gt;Q45,Q45),"Error")</f>
        <v>55.054306678480501</v>
      </c>
      <c r="S45" s="29" cm="1">
        <f t="array" ref="S45">IFERROR((_xlfn.IFS(R45="No balance","No balance",Q45-R45&gt;=0,Q45-R45)),"Error")</f>
        <v>4705.3337328607895</v>
      </c>
      <c r="T45" s="30" cm="1">
        <f t="array" ref="T45">IFERROR(_xlfn.IFS(S45="No balance","No balance",S45&gt;0,ROUNDUP(($D$9/12)*Q45,3),S45&lt;=0,"No balance"),"Error")</f>
        <v>47.603999999999999</v>
      </c>
      <c r="U45" s="30" cm="1">
        <f t="array" ref="U45">IFERROR(_xlfn.IFS(T45="No balance", "No balance",T45&gt;=0,S45+T45),"Error")</f>
        <v>4752.9377328607898</v>
      </c>
      <c r="V45" s="31" cm="1">
        <f t="array" ref="V45">IFERROR(_xlfn.IFS(U45="No Balance", "No balance",Q45-U45&gt;=0,Q45-U45,Q45-U45&lt;0,"No balance"),"Error")</f>
        <v>7.4503066784800467</v>
      </c>
    </row>
    <row r="46" spans="15:22" x14ac:dyDescent="0.2">
      <c r="O46" s="27">
        <v>4</v>
      </c>
      <c r="P46" s="27">
        <v>41</v>
      </c>
      <c r="Q46" s="28">
        <f t="shared" si="1"/>
        <v>4752.9377328607898</v>
      </c>
      <c r="R46" s="29" cm="1">
        <f t="array" ref="R46">IFERROR(_xlfn.IFS(Q46="No balance","No balance",$H$9&lt;Q46,$H$9,$H$9&gt;Q46,Q46),"Error")</f>
        <v>55.054306678480501</v>
      </c>
      <c r="S46" s="29" cm="1">
        <f t="array" ref="S46">IFERROR((_xlfn.IFS(R46="No balance","No balance",Q46-R46&gt;=0,Q46-R46)),"Error")</f>
        <v>4697.8834261823094</v>
      </c>
      <c r="T46" s="30" cm="1">
        <f t="array" ref="T46">IFERROR(_xlfn.IFS(S46="No balance","No balance",S46&gt;0,ROUNDUP(($D$9/12)*Q46,3),S46&lt;=0,"No balance"),"Error")</f>
        <v>47.53</v>
      </c>
      <c r="U46" s="30" cm="1">
        <f t="array" ref="U46">IFERROR(_xlfn.IFS(T46="No balance", "No balance",T46&gt;=0,S46+T46),"Error")</f>
        <v>4745.4134261823092</v>
      </c>
      <c r="V46" s="31" cm="1">
        <f t="array" ref="V46">IFERROR(_xlfn.IFS(U46="No Balance", "No balance",Q46-U46&gt;=0,Q46-U46,Q46-U46&lt;0,"No balance"),"Error")</f>
        <v>7.5243066784805706</v>
      </c>
    </row>
    <row r="47" spans="15:22" x14ac:dyDescent="0.2">
      <c r="O47" s="27">
        <v>4</v>
      </c>
      <c r="P47" s="27">
        <v>42</v>
      </c>
      <c r="Q47" s="28">
        <f t="shared" si="1"/>
        <v>4745.4134261823092</v>
      </c>
      <c r="R47" s="29" cm="1">
        <f t="array" ref="R47">IFERROR(_xlfn.IFS(Q47="No balance","No balance",$H$9&lt;Q47,$H$9,$H$9&gt;Q47,Q47),"Error")</f>
        <v>55.054306678480501</v>
      </c>
      <c r="S47" s="29" cm="1">
        <f t="array" ref="S47">IFERROR((_xlfn.IFS(R47="No balance","No balance",Q47-R47&gt;=0,Q47-R47)),"Error")</f>
        <v>4690.3591195038289</v>
      </c>
      <c r="T47" s="30" cm="1">
        <f t="array" ref="T47">IFERROR(_xlfn.IFS(S47="No balance","No balance",S47&gt;0,ROUNDUP(($D$9/12)*Q47,3),S47&lt;=0,"No balance"),"Error")</f>
        <v>47.454999999999998</v>
      </c>
      <c r="U47" s="30" cm="1">
        <f t="array" ref="U47">IFERROR(_xlfn.IFS(T47="No balance", "No balance",T47&gt;=0,S47+T47),"Error")</f>
        <v>4737.8141195038288</v>
      </c>
      <c r="V47" s="31" cm="1">
        <f t="array" ref="V47">IFERROR(_xlfn.IFS(U47="No Balance", "No balance",Q47-U47&gt;=0,Q47-U47,Q47-U47&lt;0,"No balance"),"Error")</f>
        <v>7.5993066784803887</v>
      </c>
    </row>
    <row r="48" spans="15:22" x14ac:dyDescent="0.2">
      <c r="O48" s="27">
        <v>4</v>
      </c>
      <c r="P48" s="27">
        <v>43</v>
      </c>
      <c r="Q48" s="28">
        <f t="shared" si="1"/>
        <v>4737.8141195038288</v>
      </c>
      <c r="R48" s="29" cm="1">
        <f t="array" ref="R48">IFERROR(_xlfn.IFS(Q48="No balance","No balance",$H$9&lt;Q48,$H$9,$H$9&gt;Q48,Q48),"Error")</f>
        <v>55.054306678480501</v>
      </c>
      <c r="S48" s="29" cm="1">
        <f t="array" ref="S48">IFERROR((_xlfn.IFS(R48="No balance","No balance",Q48-R48&gt;=0,Q48-R48)),"Error")</f>
        <v>4682.7598128253485</v>
      </c>
      <c r="T48" s="30" cm="1">
        <f t="array" ref="T48">IFERROR(_xlfn.IFS(S48="No balance","No balance",S48&gt;0,ROUNDUP(($D$9/12)*Q48,3),S48&lt;=0,"No balance"),"Error")</f>
        <v>47.378999999999998</v>
      </c>
      <c r="U48" s="30" cm="1">
        <f t="array" ref="U48">IFERROR(_xlfn.IFS(T48="No balance", "No balance",T48&gt;=0,S48+T48),"Error")</f>
        <v>4730.1388128253484</v>
      </c>
      <c r="V48" s="31" cm="1">
        <f t="array" ref="V48">IFERROR(_xlfn.IFS(U48="No Balance", "No balance",Q48-U48&gt;=0,Q48-U48,Q48-U48&lt;0,"No balance"),"Error")</f>
        <v>7.6753066784804105</v>
      </c>
    </row>
    <row r="49" spans="15:22" x14ac:dyDescent="0.2">
      <c r="O49" s="27">
        <v>4</v>
      </c>
      <c r="P49" s="27">
        <v>44</v>
      </c>
      <c r="Q49" s="28">
        <f t="shared" si="1"/>
        <v>4730.1388128253484</v>
      </c>
      <c r="R49" s="29" cm="1">
        <f t="array" ref="R49">IFERROR(_xlfn.IFS(Q49="No balance","No balance",$H$9&lt;Q49,$H$9,$H$9&gt;Q49,Q49),"Error")</f>
        <v>55.054306678480501</v>
      </c>
      <c r="S49" s="29" cm="1">
        <f t="array" ref="S49">IFERROR((_xlfn.IFS(R49="No balance","No balance",Q49-R49&gt;=0,Q49-R49)),"Error")</f>
        <v>4675.0845061468681</v>
      </c>
      <c r="T49" s="30" cm="1">
        <f t="array" ref="T49">IFERROR(_xlfn.IFS(S49="No balance","No balance",S49&gt;0,ROUNDUP(($D$9/12)*Q49,3),S49&lt;=0,"No balance"),"Error")</f>
        <v>47.302</v>
      </c>
      <c r="U49" s="30" cm="1">
        <f t="array" ref="U49">IFERROR(_xlfn.IFS(T49="No balance", "No balance",T49&gt;=0,S49+T49),"Error")</f>
        <v>4722.3865061468678</v>
      </c>
      <c r="V49" s="31" cm="1">
        <f t="array" ref="V49">IFERROR(_xlfn.IFS(U49="No Balance", "No balance",Q49-U49&gt;=0,Q49-U49,Q49-U49&lt;0,"No balance"),"Error")</f>
        <v>7.752306678480636</v>
      </c>
    </row>
    <row r="50" spans="15:22" x14ac:dyDescent="0.2">
      <c r="O50" s="27">
        <v>4</v>
      </c>
      <c r="P50" s="27">
        <v>45</v>
      </c>
      <c r="Q50" s="28">
        <f t="shared" si="1"/>
        <v>4722.3865061468678</v>
      </c>
      <c r="R50" s="29" cm="1">
        <f t="array" ref="R50">IFERROR(_xlfn.IFS(Q50="No balance","No balance",$H$9&lt;Q50,$H$9,$H$9&gt;Q50,Q50),"Error")</f>
        <v>55.054306678480501</v>
      </c>
      <c r="S50" s="29" cm="1">
        <f t="array" ref="S50">IFERROR((_xlfn.IFS(R50="No balance","No balance",Q50-R50&gt;=0,Q50-R50)),"Error")</f>
        <v>4667.3321994683874</v>
      </c>
      <c r="T50" s="30" cm="1">
        <f t="array" ref="T50">IFERROR(_xlfn.IFS(S50="No balance","No balance",S50&gt;0,ROUNDUP(($D$9/12)*Q50,3),S50&lt;=0,"No balance"),"Error")</f>
        <v>47.223999999999997</v>
      </c>
      <c r="U50" s="30" cm="1">
        <f t="array" ref="U50">IFERROR(_xlfn.IFS(T50="No balance", "No balance",T50&gt;=0,S50+T50),"Error")</f>
        <v>4714.5561994683876</v>
      </c>
      <c r="V50" s="31" cm="1">
        <f t="array" ref="V50">IFERROR(_xlfn.IFS(U50="No Balance", "No balance",Q50-U50&gt;=0,Q50-U50,Q50-U50&lt;0,"No balance"),"Error")</f>
        <v>7.8303066784801558</v>
      </c>
    </row>
    <row r="51" spans="15:22" x14ac:dyDescent="0.2">
      <c r="O51" s="27">
        <v>4</v>
      </c>
      <c r="P51" s="27">
        <v>46</v>
      </c>
      <c r="Q51" s="28">
        <f t="shared" si="1"/>
        <v>4714.5561994683876</v>
      </c>
      <c r="R51" s="29" cm="1">
        <f t="array" ref="R51">IFERROR(_xlfn.IFS(Q51="No balance","No balance",$H$9&lt;Q51,$H$9,$H$9&gt;Q51,Q51),"Error")</f>
        <v>55.054306678480501</v>
      </c>
      <c r="S51" s="29" cm="1">
        <f t="array" ref="S51">IFERROR((_xlfn.IFS(R51="No balance","No balance",Q51-R51&gt;=0,Q51-R51)),"Error")</f>
        <v>4659.5018927899073</v>
      </c>
      <c r="T51" s="30" cm="1">
        <f t="array" ref="T51">IFERROR(_xlfn.IFS(S51="No balance","No balance",S51&gt;0,ROUNDUP(($D$9/12)*Q51,3),S51&lt;=0,"No balance"),"Error")</f>
        <v>47.146000000000001</v>
      </c>
      <c r="U51" s="30" cm="1">
        <f t="array" ref="U51">IFERROR(_xlfn.IFS(T51="No balance", "No balance",T51&gt;=0,S51+T51),"Error")</f>
        <v>4706.647892789907</v>
      </c>
      <c r="V51" s="31" cm="1">
        <f t="array" ref="V51">IFERROR(_xlfn.IFS(U51="No Balance", "No balance",Q51-U51&gt;=0,Q51-U51,Q51-U51&lt;0,"No balance"),"Error")</f>
        <v>7.9083066784805851</v>
      </c>
    </row>
    <row r="52" spans="15:22" x14ac:dyDescent="0.2">
      <c r="O52" s="27">
        <v>4</v>
      </c>
      <c r="P52" s="27">
        <v>47</v>
      </c>
      <c r="Q52" s="28">
        <f t="shared" si="1"/>
        <v>4706.647892789907</v>
      </c>
      <c r="R52" s="29" cm="1">
        <f t="array" ref="R52">IFERROR(_xlfn.IFS(Q52="No balance","No balance",$H$9&lt;Q52,$H$9,$H$9&gt;Q52,Q52),"Error")</f>
        <v>55.054306678480501</v>
      </c>
      <c r="S52" s="29" cm="1">
        <f t="array" ref="S52">IFERROR((_xlfn.IFS(R52="No balance","No balance",Q52-R52&gt;=0,Q52-R52)),"Error")</f>
        <v>4651.5935861114267</v>
      </c>
      <c r="T52" s="30" cm="1">
        <f t="array" ref="T52">IFERROR(_xlfn.IFS(S52="No balance","No balance",S52&gt;0,ROUNDUP(($D$9/12)*Q52,3),S52&lt;=0,"No balance"),"Error")</f>
        <v>47.067</v>
      </c>
      <c r="U52" s="30" cm="1">
        <f t="array" ref="U52">IFERROR(_xlfn.IFS(T52="No balance", "No balance",T52&gt;=0,S52+T52),"Error")</f>
        <v>4698.6605861114267</v>
      </c>
      <c r="V52" s="31" cm="1">
        <f t="array" ref="V52">IFERROR(_xlfn.IFS(U52="No Balance", "No balance",Q52-U52&gt;=0,Q52-U52,Q52-U52&lt;0,"No balance"),"Error")</f>
        <v>7.9873066784803086</v>
      </c>
    </row>
    <row r="53" spans="15:22" x14ac:dyDescent="0.2">
      <c r="O53" s="32">
        <v>4</v>
      </c>
      <c r="P53" s="32">
        <v>48</v>
      </c>
      <c r="Q53" s="33">
        <f t="shared" si="1"/>
        <v>4698.6605861114267</v>
      </c>
      <c r="R53" s="34" cm="1">
        <f t="array" ref="R53">IFERROR(_xlfn.IFS(Q53="No balance","No balance",$H$9&lt;Q53,$H$9,$H$9&gt;Q53,Q53),"Error")</f>
        <v>55.054306678480501</v>
      </c>
      <c r="S53" s="34" cm="1">
        <f t="array" ref="S53">IFERROR((_xlfn.IFS(R53="No balance","No balance",Q53-R53&gt;=0,Q53-R53)),"Error")</f>
        <v>4643.6062794329464</v>
      </c>
      <c r="T53" s="35" cm="1">
        <f t="array" ref="T53">IFERROR(_xlfn.IFS(S53="No balance","No balance",S53&gt;0,ROUNDUP(($D$9/12)*Q53,3),S53&lt;=0,"No balance"),"Error")</f>
        <v>46.986999999999995</v>
      </c>
      <c r="U53" s="35" cm="1">
        <f t="array" ref="U53">IFERROR(_xlfn.IFS(T53="No balance", "No balance",T53&gt;=0,S53+T53),"Error")</f>
        <v>4690.5932794329465</v>
      </c>
      <c r="V53" s="36" cm="1">
        <f t="array" ref="V53">IFERROR(_xlfn.IFS(U53="No Balance", "No balance",Q53-U53&gt;=0,Q53-U53,Q53-U53&lt;0,"No balance"),"Error")</f>
        <v>8.0673066784802359</v>
      </c>
    </row>
    <row r="54" spans="15:22" x14ac:dyDescent="0.2">
      <c r="O54" s="22">
        <v>5</v>
      </c>
      <c r="P54" s="22">
        <v>49</v>
      </c>
      <c r="Q54" s="23">
        <f t="shared" si="1"/>
        <v>4690.5932794329465</v>
      </c>
      <c r="R54" s="24" cm="1">
        <f t="array" ref="R54">IFERROR(_xlfn.IFS(Q54="No balance","No balance",$H$9&lt;Q54,$H$9,$H$9&gt;Q54,Q54),"Error")</f>
        <v>55.054306678480501</v>
      </c>
      <c r="S54" s="24" cm="1">
        <f t="array" ref="S54">IFERROR((_xlfn.IFS(R54="No balance","No balance",Q54-R54&gt;=0,Q54-R54)),"Error")</f>
        <v>4635.5389727544662</v>
      </c>
      <c r="T54" s="25" cm="1">
        <f t="array" ref="T54">IFERROR(_xlfn.IFS(S54="No balance","No balance",S54&gt;0,ROUNDUP(($D$9/12)*Q54,3),S54&lt;=0,"No balance"),"Error")</f>
        <v>46.905999999999999</v>
      </c>
      <c r="U54" s="25" cm="1">
        <f t="array" ref="U54">IFERROR(_xlfn.IFS(T54="No balance", "No balance",T54&gt;=0,S54+T54),"Error")</f>
        <v>4682.4449727544661</v>
      </c>
      <c r="V54" s="26" cm="1">
        <f t="array" ref="V54">IFERROR(_xlfn.IFS(U54="No Balance", "No balance",Q54-U54&gt;=0,Q54-U54,Q54-U54&lt;0,"No balance"),"Error")</f>
        <v>8.1483066784803668</v>
      </c>
    </row>
    <row r="55" spans="15:22" x14ac:dyDescent="0.2">
      <c r="O55" s="27">
        <v>5</v>
      </c>
      <c r="P55" s="27">
        <v>50</v>
      </c>
      <c r="Q55" s="28">
        <f t="shared" si="1"/>
        <v>4682.4449727544661</v>
      </c>
      <c r="R55" s="29" cm="1">
        <f t="array" ref="R55">IFERROR(_xlfn.IFS(Q55="No balance","No balance",$H$9&lt;Q55,$H$9,$H$9&gt;Q55,Q55),"Error")</f>
        <v>55.054306678480501</v>
      </c>
      <c r="S55" s="29" cm="1">
        <f t="array" ref="S55">IFERROR((_xlfn.IFS(R55="No balance","No balance",Q55-R55&gt;=0,Q55-R55)),"Error")</f>
        <v>4627.3906660759858</v>
      </c>
      <c r="T55" s="30" cm="1">
        <f t="array" ref="T55">IFERROR(_xlfn.IFS(S55="No balance","No balance",S55&gt;0,ROUNDUP(($D$9/12)*Q55,3),S55&lt;=0,"No balance"),"Error")</f>
        <v>46.824999999999996</v>
      </c>
      <c r="U55" s="30" cm="1">
        <f t="array" ref="U55">IFERROR(_xlfn.IFS(T55="No balance", "No balance",T55&gt;=0,S55+T55),"Error")</f>
        <v>4674.2156660759856</v>
      </c>
      <c r="V55" s="31" cm="1">
        <f t="array" ref="V55">IFERROR(_xlfn.IFS(U55="No Balance", "No balance",Q55-U55&gt;=0,Q55-U55,Q55-U55&lt;0,"No balance"),"Error")</f>
        <v>8.2293066784804978</v>
      </c>
    </row>
    <row r="56" spans="15:22" x14ac:dyDescent="0.2">
      <c r="O56" s="27">
        <v>5</v>
      </c>
      <c r="P56" s="27">
        <v>51</v>
      </c>
      <c r="Q56" s="28">
        <f t="shared" si="1"/>
        <v>4674.2156660759856</v>
      </c>
      <c r="R56" s="29" cm="1">
        <f t="array" ref="R56">IFERROR(_xlfn.IFS(Q56="No balance","No balance",$H$9&lt;Q56,$H$9,$H$9&gt;Q56,Q56),"Error")</f>
        <v>55.054306678480501</v>
      </c>
      <c r="S56" s="29" cm="1">
        <f t="array" ref="S56">IFERROR((_xlfn.IFS(R56="No balance","No balance",Q56-R56&gt;=0,Q56-R56)),"Error")</f>
        <v>4619.1613593975053</v>
      </c>
      <c r="T56" s="30" cm="1">
        <f t="array" ref="T56">IFERROR(_xlfn.IFS(S56="No balance","No balance",S56&gt;0,ROUNDUP(($D$9/12)*Q56,3),S56&lt;=0,"No balance"),"Error")</f>
        <v>46.742999999999995</v>
      </c>
      <c r="U56" s="30" cm="1">
        <f t="array" ref="U56">IFERROR(_xlfn.IFS(T56="No balance", "No balance",T56&gt;=0,S56+T56),"Error")</f>
        <v>4665.9043593975057</v>
      </c>
      <c r="V56" s="31" cm="1">
        <f t="array" ref="V56">IFERROR(_xlfn.IFS(U56="No Balance", "No balance",Q56-U56&gt;=0,Q56-U56,Q56-U56&lt;0,"No balance"),"Error")</f>
        <v>8.311306678479923</v>
      </c>
    </row>
    <row r="57" spans="15:22" x14ac:dyDescent="0.2">
      <c r="O57" s="27">
        <v>5</v>
      </c>
      <c r="P57" s="27">
        <v>52</v>
      </c>
      <c r="Q57" s="28">
        <f t="shared" si="1"/>
        <v>4665.9043593975057</v>
      </c>
      <c r="R57" s="29" cm="1">
        <f t="array" ref="R57">IFERROR(_xlfn.IFS(Q57="No balance","No balance",$H$9&lt;Q57,$H$9,$H$9&gt;Q57,Q57),"Error")</f>
        <v>55.054306678480501</v>
      </c>
      <c r="S57" s="29" cm="1">
        <f t="array" ref="S57">IFERROR((_xlfn.IFS(R57="No balance","No balance",Q57-R57&gt;=0,Q57-R57)),"Error")</f>
        <v>4610.8500527190254</v>
      </c>
      <c r="T57" s="30" cm="1">
        <f t="array" ref="T57">IFERROR(_xlfn.IFS(S57="No balance","No balance",S57&gt;0,ROUNDUP(($D$9/12)*Q57,3),S57&lt;=0,"No balance"),"Error")</f>
        <v>46.66</v>
      </c>
      <c r="U57" s="30" cm="1">
        <f t="array" ref="U57">IFERROR(_xlfn.IFS(T57="No balance", "No balance",T57&gt;=0,S57+T57),"Error")</f>
        <v>4657.5100527190252</v>
      </c>
      <c r="V57" s="31" cm="1">
        <f t="array" ref="V57">IFERROR(_xlfn.IFS(U57="No Balance", "No balance",Q57-U57&gt;=0,Q57-U57,Q57-U57&lt;0,"No balance"),"Error")</f>
        <v>8.3943066784804614</v>
      </c>
    </row>
    <row r="58" spans="15:22" x14ac:dyDescent="0.2">
      <c r="O58" s="27">
        <v>5</v>
      </c>
      <c r="P58" s="27">
        <v>53</v>
      </c>
      <c r="Q58" s="28">
        <f t="shared" si="1"/>
        <v>4657.5100527190252</v>
      </c>
      <c r="R58" s="29" cm="1">
        <f t="array" ref="R58">IFERROR(_xlfn.IFS(Q58="No balance","No balance",$H$9&lt;Q58,$H$9,$H$9&gt;Q58,Q58),"Error")</f>
        <v>55.054306678480501</v>
      </c>
      <c r="S58" s="29" cm="1">
        <f t="array" ref="S58">IFERROR((_xlfn.IFS(R58="No balance","No balance",Q58-R58&gt;=0,Q58-R58)),"Error")</f>
        <v>4602.4557460405449</v>
      </c>
      <c r="T58" s="30" cm="1">
        <f t="array" ref="T58">IFERROR(_xlfn.IFS(S58="No balance","No balance",S58&gt;0,ROUNDUP(($D$9/12)*Q58,3),S58&lt;=0,"No balance"),"Error")</f>
        <v>46.576000000000001</v>
      </c>
      <c r="U58" s="30" cm="1">
        <f t="array" ref="U58">IFERROR(_xlfn.IFS(T58="No balance", "No balance",T58&gt;=0,S58+T58),"Error")</f>
        <v>4649.0317460405449</v>
      </c>
      <c r="V58" s="31" cm="1">
        <f t="array" ref="V58">IFERROR(_xlfn.IFS(U58="No Balance", "No balance",Q58-U58&gt;=0,Q58-U58,Q58-U58&lt;0,"No balance"),"Error")</f>
        <v>8.4783066784802941</v>
      </c>
    </row>
    <row r="59" spans="15:22" x14ac:dyDescent="0.2">
      <c r="O59" s="27">
        <v>5</v>
      </c>
      <c r="P59" s="27">
        <v>54</v>
      </c>
      <c r="Q59" s="28">
        <f t="shared" si="1"/>
        <v>4649.0317460405449</v>
      </c>
      <c r="R59" s="29" cm="1">
        <f t="array" ref="R59">IFERROR(_xlfn.IFS(Q59="No balance","No balance",$H$9&lt;Q59,$H$9,$H$9&gt;Q59,Q59),"Error")</f>
        <v>55.054306678480501</v>
      </c>
      <c r="S59" s="29" cm="1">
        <f t="array" ref="S59">IFERROR((_xlfn.IFS(R59="No balance","No balance",Q59-R59&gt;=0,Q59-R59)),"Error")</f>
        <v>4593.9774393620646</v>
      </c>
      <c r="T59" s="30" cm="1">
        <f t="array" ref="T59">IFERROR(_xlfn.IFS(S59="No balance","No balance",S59&gt;0,ROUNDUP(($D$9/12)*Q59,3),S59&lt;=0,"No balance"),"Error")</f>
        <v>46.491</v>
      </c>
      <c r="U59" s="30" cm="1">
        <f t="array" ref="U59">IFERROR(_xlfn.IFS(T59="No balance", "No balance",T59&gt;=0,S59+T59),"Error")</f>
        <v>4640.4684393620646</v>
      </c>
      <c r="V59" s="31" cm="1">
        <f t="array" ref="V59">IFERROR(_xlfn.IFS(U59="No Balance", "No balance",Q59-U59&gt;=0,Q59-U59,Q59-U59&lt;0,"No balance"),"Error")</f>
        <v>8.5633066784803304</v>
      </c>
    </row>
    <row r="60" spans="15:22" x14ac:dyDescent="0.2">
      <c r="O60" s="27">
        <v>5</v>
      </c>
      <c r="P60" s="27">
        <v>55</v>
      </c>
      <c r="Q60" s="28">
        <f t="shared" si="1"/>
        <v>4640.4684393620646</v>
      </c>
      <c r="R60" s="29" cm="1">
        <f t="array" ref="R60">IFERROR(_xlfn.IFS(Q60="No balance","No balance",$H$9&lt;Q60,$H$9,$H$9&gt;Q60,Q60),"Error")</f>
        <v>55.054306678480501</v>
      </c>
      <c r="S60" s="29" cm="1">
        <f t="array" ref="S60">IFERROR((_xlfn.IFS(R60="No balance","No balance",Q60-R60&gt;=0,Q60-R60)),"Error")</f>
        <v>4585.4141326835843</v>
      </c>
      <c r="T60" s="30" cm="1">
        <f t="array" ref="T60">IFERROR(_xlfn.IFS(S60="No balance","No balance",S60&gt;0,ROUNDUP(($D$9/12)*Q60,3),S60&lt;=0,"No balance"),"Error")</f>
        <v>46.405000000000001</v>
      </c>
      <c r="U60" s="30" cm="1">
        <f t="array" ref="U60">IFERROR(_xlfn.IFS(T60="No balance", "No balance",T60&gt;=0,S60+T60),"Error")</f>
        <v>4631.819132683584</v>
      </c>
      <c r="V60" s="31" cm="1">
        <f t="array" ref="V60">IFERROR(_xlfn.IFS(U60="No Balance", "No balance",Q60-U60&gt;=0,Q60-U60,Q60-U60&lt;0,"No balance"),"Error")</f>
        <v>8.6493066784805706</v>
      </c>
    </row>
    <row r="61" spans="15:22" x14ac:dyDescent="0.2">
      <c r="O61" s="27">
        <v>5</v>
      </c>
      <c r="P61" s="27">
        <v>56</v>
      </c>
      <c r="Q61" s="28">
        <f t="shared" si="1"/>
        <v>4631.819132683584</v>
      </c>
      <c r="R61" s="29" cm="1">
        <f t="array" ref="R61">IFERROR(_xlfn.IFS(Q61="No balance","No balance",$H$9&lt;Q61,$H$9,$H$9&gt;Q61,Q61),"Error")</f>
        <v>55.054306678480501</v>
      </c>
      <c r="S61" s="29" cm="1">
        <f t="array" ref="S61">IFERROR((_xlfn.IFS(R61="No balance","No balance",Q61-R61&gt;=0,Q61-R61)),"Error")</f>
        <v>4576.7648260051037</v>
      </c>
      <c r="T61" s="30" cm="1">
        <f t="array" ref="T61">IFERROR(_xlfn.IFS(S61="No balance","No balance",S61&gt;0,ROUNDUP(($D$9/12)*Q61,3),S61&lt;=0,"No balance"),"Error")</f>
        <v>46.318999999999996</v>
      </c>
      <c r="U61" s="30" cm="1">
        <f t="array" ref="U61">IFERROR(_xlfn.IFS(T61="No balance", "No balance",T61&gt;=0,S61+T61),"Error")</f>
        <v>4623.0838260051041</v>
      </c>
      <c r="V61" s="31" cm="1">
        <f t="array" ref="V61">IFERROR(_xlfn.IFS(U61="No Balance", "No balance",Q61-U61&gt;=0,Q61-U61,Q61-U61&lt;0,"No balance"),"Error")</f>
        <v>8.7353066784799012</v>
      </c>
    </row>
    <row r="62" spans="15:22" x14ac:dyDescent="0.2">
      <c r="O62" s="27">
        <v>5</v>
      </c>
      <c r="P62" s="27">
        <v>57</v>
      </c>
      <c r="Q62" s="28">
        <f t="shared" si="1"/>
        <v>4623.0838260051041</v>
      </c>
      <c r="R62" s="29" cm="1">
        <f t="array" ref="R62">IFERROR(_xlfn.IFS(Q62="No balance","No balance",$H$9&lt;Q62,$H$9,$H$9&gt;Q62,Q62),"Error")</f>
        <v>55.054306678480501</v>
      </c>
      <c r="S62" s="29" cm="1">
        <f t="array" ref="S62">IFERROR((_xlfn.IFS(R62="No balance","No balance",Q62-R62&gt;=0,Q62-R62)),"Error")</f>
        <v>4568.0295193266238</v>
      </c>
      <c r="T62" s="30" cm="1">
        <f t="array" ref="T62">IFERROR(_xlfn.IFS(S62="No balance","No balance",S62&gt;0,ROUNDUP(($D$9/12)*Q62,3),S62&lt;=0,"No balance"),"Error")</f>
        <v>46.230999999999995</v>
      </c>
      <c r="U62" s="30" cm="1">
        <f t="array" ref="U62">IFERROR(_xlfn.IFS(T62="No balance", "No balance",T62&gt;=0,S62+T62),"Error")</f>
        <v>4614.2605193266236</v>
      </c>
      <c r="V62" s="31" cm="1">
        <f t="array" ref="V62">IFERROR(_xlfn.IFS(U62="No Balance", "No balance",Q62-U62&gt;=0,Q62-U62,Q62-U62&lt;0,"No balance"),"Error")</f>
        <v>8.8233066784805487</v>
      </c>
    </row>
    <row r="63" spans="15:22" x14ac:dyDescent="0.2">
      <c r="O63" s="27">
        <v>5</v>
      </c>
      <c r="P63" s="27">
        <v>58</v>
      </c>
      <c r="Q63" s="28">
        <f t="shared" si="1"/>
        <v>4614.2605193266236</v>
      </c>
      <c r="R63" s="29" cm="1">
        <f t="array" ref="R63">IFERROR(_xlfn.IFS(Q63="No balance","No balance",$H$9&lt;Q63,$H$9,$H$9&gt;Q63,Q63),"Error")</f>
        <v>55.054306678480501</v>
      </c>
      <c r="S63" s="29" cm="1">
        <f t="array" ref="S63">IFERROR((_xlfn.IFS(R63="No balance","No balance",Q63-R63&gt;=0,Q63-R63)),"Error")</f>
        <v>4559.2062126481433</v>
      </c>
      <c r="T63" s="30" cm="1">
        <f t="array" ref="T63">IFERROR(_xlfn.IFS(S63="No balance","No balance",S63&gt;0,ROUNDUP(($D$9/12)*Q63,3),S63&lt;=0,"No balance"),"Error")</f>
        <v>46.143000000000001</v>
      </c>
      <c r="U63" s="30" cm="1">
        <f t="array" ref="U63">IFERROR(_xlfn.IFS(T63="No balance", "No balance",T63&gt;=0,S63+T63),"Error")</f>
        <v>4605.3492126481433</v>
      </c>
      <c r="V63" s="31" cm="1">
        <f t="array" ref="V63">IFERROR(_xlfn.IFS(U63="No Balance", "No balance",Q63-U63&gt;=0,Q63-U63,Q63-U63&lt;0,"No balance"),"Error")</f>
        <v>8.9113066784802868</v>
      </c>
    </row>
    <row r="64" spans="15:22" x14ac:dyDescent="0.2">
      <c r="O64" s="27">
        <v>5</v>
      </c>
      <c r="P64" s="27">
        <v>59</v>
      </c>
      <c r="Q64" s="28">
        <f t="shared" si="1"/>
        <v>4605.3492126481433</v>
      </c>
      <c r="R64" s="29" cm="1">
        <f t="array" ref="R64">IFERROR(_xlfn.IFS(Q64="No balance","No balance",$H$9&lt;Q64,$H$9,$H$9&gt;Q64,Q64),"Error")</f>
        <v>55.054306678480501</v>
      </c>
      <c r="S64" s="29" cm="1">
        <f t="array" ref="S64">IFERROR((_xlfn.IFS(R64="No balance","No balance",Q64-R64&gt;=0,Q64-R64)),"Error")</f>
        <v>4550.294905969663</v>
      </c>
      <c r="T64" s="30" cm="1">
        <f t="array" ref="T64">IFERROR(_xlfn.IFS(S64="No balance","No balance",S64&gt;0,ROUNDUP(($D$9/12)*Q64,3),S64&lt;=0,"No balance"),"Error")</f>
        <v>46.053999999999995</v>
      </c>
      <c r="U64" s="30" cm="1">
        <f t="array" ref="U64">IFERROR(_xlfn.IFS(T64="No balance", "No balance",T64&gt;=0,S64+T64),"Error")</f>
        <v>4596.3489059696631</v>
      </c>
      <c r="V64" s="31" cm="1">
        <f t="array" ref="V64">IFERROR(_xlfn.IFS(U64="No Balance", "No balance",Q64-U64&gt;=0,Q64-U64,Q64-U64&lt;0,"No balance"),"Error")</f>
        <v>9.0003066784802286</v>
      </c>
    </row>
    <row r="65" spans="15:22" x14ac:dyDescent="0.2">
      <c r="O65" s="32">
        <v>5</v>
      </c>
      <c r="P65" s="32">
        <v>60</v>
      </c>
      <c r="Q65" s="33">
        <f t="shared" si="1"/>
        <v>4596.3489059696631</v>
      </c>
      <c r="R65" s="34" cm="1">
        <f t="array" ref="R65">IFERROR(_xlfn.IFS(Q65="No balance","No balance",$H$9&lt;Q65,$H$9,$H$9&gt;Q65,Q65),"Error")</f>
        <v>55.054306678480501</v>
      </c>
      <c r="S65" s="34" cm="1">
        <f t="array" ref="S65">IFERROR((_xlfn.IFS(R65="No balance","No balance",Q65-R65&gt;=0,Q65-R65)),"Error")</f>
        <v>4541.2945992911827</v>
      </c>
      <c r="T65" s="35" cm="1">
        <f t="array" ref="T65">IFERROR(_xlfn.IFS(S65="No balance","No balance",S65&gt;0,ROUNDUP(($D$9/12)*Q65,3),S65&lt;=0,"No balance"),"Error")</f>
        <v>45.963999999999999</v>
      </c>
      <c r="U65" s="35" cm="1">
        <f t="array" ref="U65">IFERROR(_xlfn.IFS(T65="No balance", "No balance",T65&gt;=0,S65+T65),"Error")</f>
        <v>4587.2585992911827</v>
      </c>
      <c r="V65" s="36" cm="1">
        <f t="array" ref="V65">IFERROR(_xlfn.IFS(U65="No Balance", "No balance",Q65-U65&gt;=0,Q65-U65,Q65-U65&lt;0,"No balance"),"Error")</f>
        <v>9.0903066784803741</v>
      </c>
    </row>
    <row r="66" spans="15:22" x14ac:dyDescent="0.2">
      <c r="O66" s="22">
        <v>6</v>
      </c>
      <c r="P66" s="22">
        <v>61</v>
      </c>
      <c r="Q66" s="23">
        <f t="shared" si="1"/>
        <v>4587.2585992911827</v>
      </c>
      <c r="R66" s="24" cm="1">
        <f t="array" ref="R66">IFERROR(_xlfn.IFS(Q66="No balance","No balance",$H$9&lt;Q66,$H$9,$H$9&gt;Q66,Q66),"Error")</f>
        <v>55.054306678480501</v>
      </c>
      <c r="S66" s="24" cm="1">
        <f t="array" ref="S66">IFERROR((_xlfn.IFS(R66="No balance","No balance",Q66-R66&gt;=0,Q66-R66)),"Error")</f>
        <v>4532.2042926127024</v>
      </c>
      <c r="T66" s="25" cm="1">
        <f t="array" ref="T66">IFERROR(_xlfn.IFS(S66="No balance","No balance",S66&gt;0,ROUNDUP(($D$9/12)*Q66,3),S66&lt;=0,"No balance"),"Error")</f>
        <v>45.872999999999998</v>
      </c>
      <c r="U66" s="25" cm="1">
        <f t="array" ref="U66">IFERROR(_xlfn.IFS(T66="No balance", "No balance",T66&gt;=0,S66+T66),"Error")</f>
        <v>4578.077292612702</v>
      </c>
      <c r="V66" s="26" cm="1">
        <f t="array" ref="V66">IFERROR(_xlfn.IFS(U66="No Balance", "No balance",Q66-U66&gt;=0,Q66-U66,Q66-U66&lt;0,"No balance"),"Error")</f>
        <v>9.1813066784807233</v>
      </c>
    </row>
    <row r="67" spans="15:22" x14ac:dyDescent="0.2">
      <c r="O67" s="27">
        <v>6</v>
      </c>
      <c r="P67" s="27">
        <v>62</v>
      </c>
      <c r="Q67" s="28">
        <f t="shared" si="1"/>
        <v>4578.077292612702</v>
      </c>
      <c r="R67" s="29" cm="1">
        <f t="array" ref="R67">IFERROR(_xlfn.IFS(Q67="No balance","No balance",$H$9&lt;Q67,$H$9,$H$9&gt;Q67,Q67),"Error")</f>
        <v>55.054306678480501</v>
      </c>
      <c r="S67" s="29" cm="1">
        <f t="array" ref="S67">IFERROR((_xlfn.IFS(R67="No balance","No balance",Q67-R67&gt;=0,Q67-R67)),"Error")</f>
        <v>4523.0229859342217</v>
      </c>
      <c r="T67" s="30" cm="1">
        <f t="array" ref="T67">IFERROR(_xlfn.IFS(S67="No balance","No balance",S67&gt;0,ROUNDUP(($D$9/12)*Q67,3),S67&lt;=0,"No balance"),"Error")</f>
        <v>45.780999999999999</v>
      </c>
      <c r="U67" s="30" cm="1">
        <f t="array" ref="U67">IFERROR(_xlfn.IFS(T67="No balance", "No balance",T67&gt;=0,S67+T67),"Error")</f>
        <v>4568.8039859342216</v>
      </c>
      <c r="V67" s="31" cm="1">
        <f t="array" ref="V67">IFERROR(_xlfn.IFS(U67="No Balance", "No balance",Q67-U67&gt;=0,Q67-U67,Q67-U67&lt;0,"No balance"),"Error")</f>
        <v>9.2733066784803668</v>
      </c>
    </row>
    <row r="68" spans="15:22" x14ac:dyDescent="0.2">
      <c r="O68" s="27">
        <v>6</v>
      </c>
      <c r="P68" s="27">
        <v>63</v>
      </c>
      <c r="Q68" s="28">
        <f t="shared" si="1"/>
        <v>4568.8039859342216</v>
      </c>
      <c r="R68" s="29" cm="1">
        <f t="array" ref="R68">IFERROR(_xlfn.IFS(Q68="No balance","No balance",$H$9&lt;Q68,$H$9,$H$9&gt;Q68,Q68),"Error")</f>
        <v>55.054306678480501</v>
      </c>
      <c r="S68" s="29" cm="1">
        <f t="array" ref="S68">IFERROR((_xlfn.IFS(R68="No balance","No balance",Q68-R68&gt;=0,Q68-R68)),"Error")</f>
        <v>4513.7496792557413</v>
      </c>
      <c r="T68" s="30" cm="1">
        <f t="array" ref="T68">IFERROR(_xlfn.IFS(S68="No balance","No balance",S68&gt;0,ROUNDUP(($D$9/12)*Q68,3),S68&lt;=0,"No balance"),"Error")</f>
        <v>45.689</v>
      </c>
      <c r="U68" s="30" cm="1">
        <f t="array" ref="U68">IFERROR(_xlfn.IFS(T68="No balance", "No balance",T68&gt;=0,S68+T68),"Error")</f>
        <v>4559.4386792557416</v>
      </c>
      <c r="V68" s="31" cm="1">
        <f t="array" ref="V68">IFERROR(_xlfn.IFS(U68="No Balance", "No balance",Q68-U68&gt;=0,Q68-U68,Q68-U68&lt;0,"No balance"),"Error")</f>
        <v>9.3653066784800103</v>
      </c>
    </row>
    <row r="69" spans="15:22" x14ac:dyDescent="0.2">
      <c r="O69" s="27">
        <v>6</v>
      </c>
      <c r="P69" s="27">
        <v>64</v>
      </c>
      <c r="Q69" s="28">
        <f t="shared" si="1"/>
        <v>4559.4386792557416</v>
      </c>
      <c r="R69" s="29" cm="1">
        <f t="array" ref="R69">IFERROR(_xlfn.IFS(Q69="No balance","No balance",$H$9&lt;Q69,$H$9,$H$9&gt;Q69,Q69),"Error")</f>
        <v>55.054306678480501</v>
      </c>
      <c r="S69" s="29" cm="1">
        <f t="array" ref="S69">IFERROR((_xlfn.IFS(R69="No balance","No balance",Q69-R69&gt;=0,Q69-R69)),"Error")</f>
        <v>4504.3843725772613</v>
      </c>
      <c r="T69" s="30" cm="1">
        <f t="array" ref="T69">IFERROR(_xlfn.IFS(S69="No balance","No balance",S69&gt;0,ROUNDUP(($D$9/12)*Q69,3),S69&lt;=0,"No balance"),"Error")</f>
        <v>45.594999999999999</v>
      </c>
      <c r="U69" s="30" cm="1">
        <f t="array" ref="U69">IFERROR(_xlfn.IFS(T69="No balance", "No balance",T69&gt;=0,S69+T69),"Error")</f>
        <v>4549.9793725772615</v>
      </c>
      <c r="V69" s="31" cm="1">
        <f t="array" ref="V69">IFERROR(_xlfn.IFS(U69="No Balance", "No balance",Q69-U69&gt;=0,Q69-U69,Q69-U69&lt;0,"No balance"),"Error")</f>
        <v>9.4593066784800612</v>
      </c>
    </row>
    <row r="70" spans="15:22" x14ac:dyDescent="0.2">
      <c r="O70" s="27">
        <v>6</v>
      </c>
      <c r="P70" s="27">
        <v>65</v>
      </c>
      <c r="Q70" s="28">
        <f t="shared" si="1"/>
        <v>4549.9793725772615</v>
      </c>
      <c r="R70" s="29" cm="1">
        <f t="array" ref="R70">IFERROR(_xlfn.IFS(Q70="No balance","No balance",$H$9&lt;Q70,$H$9,$H$9&gt;Q70,Q70),"Error")</f>
        <v>55.054306678480501</v>
      </c>
      <c r="S70" s="29" cm="1">
        <f t="array" ref="S70">IFERROR((_xlfn.IFS(R70="No balance","No balance",Q70-R70&gt;=0,Q70-R70)),"Error")</f>
        <v>4494.9250658987812</v>
      </c>
      <c r="T70" s="30" cm="1">
        <f t="array" ref="T70">IFERROR(_xlfn.IFS(S70="No balance","No balance",S70&gt;0,ROUNDUP(($D$9/12)*Q70,3),S70&lt;=0,"No balance"),"Error")</f>
        <v>45.5</v>
      </c>
      <c r="U70" s="30" cm="1">
        <f t="array" ref="U70">IFERROR(_xlfn.IFS(T70="No balance", "No balance",T70&gt;=0,S70+T70),"Error")</f>
        <v>4540.4250658987812</v>
      </c>
      <c r="V70" s="31" cm="1">
        <f t="array" ref="V70">IFERROR(_xlfn.IFS(U70="No Balance", "No balance",Q70-U70&gt;=0,Q70-U70,Q70-U70&lt;0,"No balance"),"Error")</f>
        <v>9.5543066784803159</v>
      </c>
    </row>
    <row r="71" spans="15:22" x14ac:dyDescent="0.2">
      <c r="O71" s="27">
        <v>6</v>
      </c>
      <c r="P71" s="27">
        <v>66</v>
      </c>
      <c r="Q71" s="28">
        <f t="shared" si="1"/>
        <v>4540.4250658987812</v>
      </c>
      <c r="R71" s="29" cm="1">
        <f t="array" ref="R71">IFERROR(_xlfn.IFS(Q71="No balance","No balance",$H$9&lt;Q71,$H$9,$H$9&gt;Q71,Q71),"Error")</f>
        <v>55.054306678480501</v>
      </c>
      <c r="S71" s="29" cm="1">
        <f t="array" ref="S71">IFERROR((_xlfn.IFS(R71="No balance","No balance",Q71-R71&gt;=0,Q71-R71)),"Error")</f>
        <v>4485.3707592203009</v>
      </c>
      <c r="T71" s="30" cm="1">
        <f t="array" ref="T71">IFERROR(_xlfn.IFS(S71="No balance","No balance",S71&gt;0,ROUNDUP(($D$9/12)*Q71,3),S71&lt;=0,"No balance"),"Error")</f>
        <v>45.405000000000001</v>
      </c>
      <c r="U71" s="30" cm="1">
        <f t="array" ref="U71">IFERROR(_xlfn.IFS(T71="No balance", "No balance",T71&gt;=0,S71+T71),"Error")</f>
        <v>4530.7757592203006</v>
      </c>
      <c r="V71" s="31" cm="1">
        <f t="array" ref="V71">IFERROR(_xlfn.IFS(U71="No Balance", "No balance",Q71-U71&gt;=0,Q71-U71,Q71-U71&lt;0,"No balance"),"Error")</f>
        <v>9.6493066784805706</v>
      </c>
    </row>
    <row r="72" spans="15:22" x14ac:dyDescent="0.2">
      <c r="O72" s="27">
        <v>6</v>
      </c>
      <c r="P72" s="27">
        <v>67</v>
      </c>
      <c r="Q72" s="28">
        <f t="shared" si="1"/>
        <v>4530.7757592203006</v>
      </c>
      <c r="R72" s="29" cm="1">
        <f t="array" ref="R72">IFERROR(_xlfn.IFS(Q72="No balance","No balance",$H$9&lt;Q72,$H$9,$H$9&gt;Q72,Q72),"Error")</f>
        <v>55.054306678480501</v>
      </c>
      <c r="S72" s="29" cm="1">
        <f t="array" ref="S72">IFERROR((_xlfn.IFS(R72="No balance","No balance",Q72-R72&gt;=0,Q72-R72)),"Error")</f>
        <v>4475.7214525418203</v>
      </c>
      <c r="T72" s="30" cm="1">
        <f t="array" ref="T72">IFERROR(_xlfn.IFS(S72="No balance","No balance",S72&gt;0,ROUNDUP(($D$9/12)*Q72,3),S72&lt;=0,"No balance"),"Error")</f>
        <v>45.308</v>
      </c>
      <c r="U72" s="30" cm="1">
        <f t="array" ref="U72">IFERROR(_xlfn.IFS(T72="No balance", "No balance",T72&gt;=0,S72+T72),"Error")</f>
        <v>4521.0294525418203</v>
      </c>
      <c r="V72" s="31" cm="1">
        <f t="array" ref="V72">IFERROR(_xlfn.IFS(U72="No Balance", "No balance",Q72-U72&gt;=0,Q72-U72,Q72-U72&lt;0,"No balance"),"Error")</f>
        <v>9.7463066784803232</v>
      </c>
    </row>
    <row r="73" spans="15:22" x14ac:dyDescent="0.2">
      <c r="O73" s="27">
        <v>6</v>
      </c>
      <c r="P73" s="27">
        <v>68</v>
      </c>
      <c r="Q73" s="28">
        <f t="shared" si="1"/>
        <v>4521.0294525418203</v>
      </c>
      <c r="R73" s="29" cm="1">
        <f t="array" ref="R73">IFERROR(_xlfn.IFS(Q73="No balance","No balance",$H$9&lt;Q73,$H$9,$H$9&gt;Q73,Q73),"Error")</f>
        <v>55.054306678480501</v>
      </c>
      <c r="S73" s="29" cm="1">
        <f t="array" ref="S73">IFERROR((_xlfn.IFS(R73="No balance","No balance",Q73-R73&gt;=0,Q73-R73)),"Error")</f>
        <v>4465.97514586334</v>
      </c>
      <c r="T73" s="30" cm="1">
        <f t="array" ref="T73">IFERROR(_xlfn.IFS(S73="No balance","No balance",S73&gt;0,ROUNDUP(($D$9/12)*Q73,3),S73&lt;=0,"No balance"),"Error")</f>
        <v>45.210999999999999</v>
      </c>
      <c r="U73" s="30" cm="1">
        <f t="array" ref="U73">IFERROR(_xlfn.IFS(T73="No balance", "No balance",T73&gt;=0,S73+T73),"Error")</f>
        <v>4511.1861458633402</v>
      </c>
      <c r="V73" s="31" cm="1">
        <f t="array" ref="V73">IFERROR(_xlfn.IFS(U73="No Balance", "No balance",Q73-U73&gt;=0,Q73-U73,Q73-U73&lt;0,"No balance"),"Error")</f>
        <v>9.8433066784800758</v>
      </c>
    </row>
    <row r="74" spans="15:22" x14ac:dyDescent="0.2">
      <c r="O74" s="27">
        <v>6</v>
      </c>
      <c r="P74" s="27">
        <v>69</v>
      </c>
      <c r="Q74" s="28">
        <f t="shared" si="1"/>
        <v>4511.1861458633402</v>
      </c>
      <c r="R74" s="29" cm="1">
        <f t="array" ref="R74">IFERROR(_xlfn.IFS(Q74="No balance","No balance",$H$9&lt;Q74,$H$9,$H$9&gt;Q74,Q74),"Error")</f>
        <v>55.054306678480501</v>
      </c>
      <c r="S74" s="29" cm="1">
        <f t="array" ref="S74">IFERROR((_xlfn.IFS(R74="No balance","No balance",Q74-R74&gt;=0,Q74-R74)),"Error")</f>
        <v>4456.1318391848599</v>
      </c>
      <c r="T74" s="30" cm="1">
        <f t="array" ref="T74">IFERROR(_xlfn.IFS(S74="No balance","No balance",S74&gt;0,ROUNDUP(($D$9/12)*Q74,3),S74&lt;=0,"No balance"),"Error")</f>
        <v>45.111999999999995</v>
      </c>
      <c r="U74" s="30" cm="1">
        <f t="array" ref="U74">IFERROR(_xlfn.IFS(T74="No balance", "No balance",T74&gt;=0,S74+T74),"Error")</f>
        <v>4501.24383918486</v>
      </c>
      <c r="V74" s="31" cm="1">
        <f t="array" ref="V74">IFERROR(_xlfn.IFS(U74="No Balance", "No balance",Q74-U74&gt;=0,Q74-U74,Q74-U74&lt;0,"No balance"),"Error")</f>
        <v>9.9423066784802359</v>
      </c>
    </row>
    <row r="75" spans="15:22" x14ac:dyDescent="0.2">
      <c r="O75" s="27">
        <v>6</v>
      </c>
      <c r="P75" s="27">
        <v>70</v>
      </c>
      <c r="Q75" s="28">
        <f t="shared" si="1"/>
        <v>4501.24383918486</v>
      </c>
      <c r="R75" s="29" cm="1">
        <f t="array" ref="R75">IFERROR(_xlfn.IFS(Q75="No balance","No balance",$H$9&lt;Q75,$H$9,$H$9&gt;Q75,Q75),"Error")</f>
        <v>55.054306678480501</v>
      </c>
      <c r="S75" s="29" cm="1">
        <f t="array" ref="S75">IFERROR((_xlfn.IFS(R75="No balance","No balance",Q75-R75&gt;=0,Q75-R75)),"Error")</f>
        <v>4446.1895325063797</v>
      </c>
      <c r="T75" s="30" cm="1">
        <f t="array" ref="T75">IFERROR(_xlfn.IFS(S75="No balance","No balance",S75&gt;0,ROUNDUP(($D$9/12)*Q75,3),S75&lt;=0,"No balance"),"Error")</f>
        <v>45.012999999999998</v>
      </c>
      <c r="U75" s="30" cm="1">
        <f t="array" ref="U75">IFERROR(_xlfn.IFS(T75="No balance", "No balance",T75&gt;=0,S75+T75),"Error")</f>
        <v>4491.2025325063796</v>
      </c>
      <c r="V75" s="31" cm="1">
        <f t="array" ref="V75">IFERROR(_xlfn.IFS(U75="No Balance", "No balance",Q75-U75&gt;=0,Q75-U75,Q75-U75&lt;0,"No balance"),"Error")</f>
        <v>10.041306678480396</v>
      </c>
    </row>
    <row r="76" spans="15:22" x14ac:dyDescent="0.2">
      <c r="O76" s="27">
        <v>6</v>
      </c>
      <c r="P76" s="27">
        <v>71</v>
      </c>
      <c r="Q76" s="28">
        <f t="shared" si="1"/>
        <v>4491.2025325063796</v>
      </c>
      <c r="R76" s="29" cm="1">
        <f t="array" ref="R76">IFERROR(_xlfn.IFS(Q76="No balance","No balance",$H$9&lt;Q76,$H$9,$H$9&gt;Q76,Q76),"Error")</f>
        <v>55.054306678480501</v>
      </c>
      <c r="S76" s="29" cm="1">
        <f t="array" ref="S76">IFERROR((_xlfn.IFS(R76="No balance","No balance",Q76-R76&gt;=0,Q76-R76)),"Error")</f>
        <v>4436.1482258278993</v>
      </c>
      <c r="T76" s="30" cm="1">
        <f t="array" ref="T76">IFERROR(_xlfn.IFS(S76="No balance","No balance",S76&gt;0,ROUNDUP(($D$9/12)*Q76,3),S76&lt;=0,"No balance"),"Error")</f>
        <v>44.912999999999997</v>
      </c>
      <c r="U76" s="30" cm="1">
        <f t="array" ref="U76">IFERROR(_xlfn.IFS(T76="No balance", "No balance",T76&gt;=0,S76+T76),"Error")</f>
        <v>4481.0612258278989</v>
      </c>
      <c r="V76" s="31" cm="1">
        <f t="array" ref="V76">IFERROR(_xlfn.IFS(U76="No Balance", "No balance",Q76-U76&gt;=0,Q76-U76,Q76-U76&lt;0,"No balance"),"Error")</f>
        <v>10.14130667848076</v>
      </c>
    </row>
    <row r="77" spans="15:22" x14ac:dyDescent="0.2">
      <c r="O77" s="32">
        <v>6</v>
      </c>
      <c r="P77" s="32">
        <v>72</v>
      </c>
      <c r="Q77" s="33">
        <f t="shared" si="1"/>
        <v>4481.0612258278989</v>
      </c>
      <c r="R77" s="34" cm="1">
        <f t="array" ref="R77">IFERROR(_xlfn.IFS(Q77="No balance","No balance",$H$9&lt;Q77,$H$9,$H$9&gt;Q77,Q77),"Error")</f>
        <v>55.054306678480501</v>
      </c>
      <c r="S77" s="34" cm="1">
        <f t="array" ref="S77">IFERROR((_xlfn.IFS(R77="No balance","No balance",Q77-R77&gt;=0,Q77-R77)),"Error")</f>
        <v>4426.0069191494185</v>
      </c>
      <c r="T77" s="35" cm="1">
        <f t="array" ref="T77">IFERROR(_xlfn.IFS(S77="No balance","No balance",S77&gt;0,ROUNDUP(($D$9/12)*Q77,3),S77&lt;=0,"No balance"),"Error")</f>
        <v>44.811</v>
      </c>
      <c r="U77" s="35" cm="1">
        <f t="array" ref="U77">IFERROR(_xlfn.IFS(T77="No balance", "No balance",T77&gt;=0,S77+T77),"Error")</f>
        <v>4470.8179191494182</v>
      </c>
      <c r="V77" s="36" cm="1">
        <f t="array" ref="V77">IFERROR(_xlfn.IFS(U77="No Balance", "No balance",Q77-U77&gt;=0,Q77-U77,Q77-U77&lt;0,"No balance"),"Error")</f>
        <v>10.243306678480621</v>
      </c>
    </row>
    <row r="78" spans="15:22" x14ac:dyDescent="0.2">
      <c r="O78" s="22">
        <v>7</v>
      </c>
      <c r="P78" s="22">
        <v>73</v>
      </c>
      <c r="Q78" s="23">
        <f t="shared" si="1"/>
        <v>4470.8179191494182</v>
      </c>
      <c r="R78" s="24" cm="1">
        <f t="array" ref="R78">IFERROR(_xlfn.IFS(Q78="No balance","No balance",$H$9&lt;Q78,$H$9,$H$9&gt;Q78,Q78),"Error")</f>
        <v>55.054306678480501</v>
      </c>
      <c r="S78" s="24" cm="1">
        <f t="array" ref="S78">IFERROR((_xlfn.IFS(R78="No balance","No balance",Q78-R78&gt;=0,Q78-R78)),"Error")</f>
        <v>4415.7636124709379</v>
      </c>
      <c r="T78" s="25" cm="1">
        <f t="array" ref="T78">IFERROR(_xlfn.IFS(S78="No balance","No balance",S78&gt;0,ROUNDUP(($D$9/12)*Q78,3),S78&lt;=0,"No balance"),"Error")</f>
        <v>44.708999999999996</v>
      </c>
      <c r="U78" s="25" cm="1">
        <f t="array" ref="U78">IFERROR(_xlfn.IFS(T78="No balance", "No balance",T78&gt;=0,S78+T78),"Error")</f>
        <v>4460.4726124709377</v>
      </c>
      <c r="V78" s="26" cm="1">
        <f t="array" ref="V78">IFERROR(_xlfn.IFS(U78="No Balance", "No balance",Q78-U78&gt;=0,Q78-U78,Q78-U78&lt;0,"No balance"),"Error")</f>
        <v>10.345306678480483</v>
      </c>
    </row>
    <row r="79" spans="15:22" x14ac:dyDescent="0.2">
      <c r="O79" s="27">
        <v>7</v>
      </c>
      <c r="P79" s="27">
        <v>74</v>
      </c>
      <c r="Q79" s="28">
        <f t="shared" si="1"/>
        <v>4460.4726124709377</v>
      </c>
      <c r="R79" s="29" cm="1">
        <f t="array" ref="R79">IFERROR(_xlfn.IFS(Q79="No balance","No balance",$H$9&lt;Q79,$H$9,$H$9&gt;Q79,Q79),"Error")</f>
        <v>55.054306678480501</v>
      </c>
      <c r="S79" s="29" cm="1">
        <f t="array" ref="S79">IFERROR((_xlfn.IFS(R79="No balance","No balance",Q79-R79&gt;=0,Q79-R79)),"Error")</f>
        <v>4405.4183057924574</v>
      </c>
      <c r="T79" s="30" cm="1">
        <f t="array" ref="T79">IFERROR(_xlfn.IFS(S79="No balance","No balance",S79&gt;0,ROUNDUP(($D$9/12)*Q79,3),S79&lt;=0,"No balance"),"Error")</f>
        <v>44.604999999999997</v>
      </c>
      <c r="U79" s="30" cm="1">
        <f t="array" ref="U79">IFERROR(_xlfn.IFS(T79="No balance", "No balance",T79&gt;=0,S79+T79),"Error")</f>
        <v>4450.023305792457</v>
      </c>
      <c r="V79" s="31" cm="1">
        <f t="array" ref="V79">IFERROR(_xlfn.IFS(U79="No Balance", "No balance",Q79-U79&gt;=0,Q79-U79,Q79-U79&lt;0,"No balance"),"Error")</f>
        <v>10.449306678480752</v>
      </c>
    </row>
    <row r="80" spans="15:22" x14ac:dyDescent="0.2">
      <c r="O80" s="27">
        <v>7</v>
      </c>
      <c r="P80" s="27">
        <v>75</v>
      </c>
      <c r="Q80" s="28">
        <f t="shared" si="1"/>
        <v>4450.023305792457</v>
      </c>
      <c r="R80" s="29" cm="1">
        <f t="array" ref="R80">IFERROR(_xlfn.IFS(Q80="No balance","No balance",$H$9&lt;Q80,$H$9,$H$9&gt;Q80,Q80),"Error")</f>
        <v>55.054306678480501</v>
      </c>
      <c r="S80" s="29" cm="1">
        <f t="array" ref="S80">IFERROR((_xlfn.IFS(R80="No balance","No balance",Q80-R80&gt;=0,Q80-R80)),"Error")</f>
        <v>4394.9689991139767</v>
      </c>
      <c r="T80" s="30" cm="1">
        <f t="array" ref="T80">IFERROR(_xlfn.IFS(S80="No balance","No balance",S80&gt;0,ROUNDUP(($D$9/12)*Q80,3),S80&lt;=0,"No balance"),"Error")</f>
        <v>44.500999999999998</v>
      </c>
      <c r="U80" s="30" cm="1">
        <f t="array" ref="U80">IFERROR(_xlfn.IFS(T80="No balance", "No balance",T80&gt;=0,S80+T80),"Error")</f>
        <v>4439.4699991139769</v>
      </c>
      <c r="V80" s="31" cm="1">
        <f t="array" ref="V80">IFERROR(_xlfn.IFS(U80="No Balance", "No balance",Q80-U80&gt;=0,Q80-U80,Q80-U80&lt;0,"No balance"),"Error")</f>
        <v>10.553306678480112</v>
      </c>
    </row>
    <row r="81" spans="15:22" x14ac:dyDescent="0.2">
      <c r="O81" s="27">
        <v>7</v>
      </c>
      <c r="P81" s="27">
        <v>76</v>
      </c>
      <c r="Q81" s="28">
        <f t="shared" si="1"/>
        <v>4439.4699991139769</v>
      </c>
      <c r="R81" s="29" cm="1">
        <f t="array" ref="R81">IFERROR(_xlfn.IFS(Q81="No balance","No balance",$H$9&lt;Q81,$H$9,$H$9&gt;Q81,Q81),"Error")</f>
        <v>55.054306678480501</v>
      </c>
      <c r="S81" s="29" cm="1">
        <f t="array" ref="S81">IFERROR((_xlfn.IFS(R81="No balance","No balance",Q81-R81&gt;=0,Q81-R81)),"Error")</f>
        <v>4384.4156924354966</v>
      </c>
      <c r="T81" s="30" cm="1">
        <f t="array" ref="T81">IFERROR(_xlfn.IFS(S81="No balance","No balance",S81&gt;0,ROUNDUP(($D$9/12)*Q81,3),S81&lt;=0,"No balance"),"Error")</f>
        <v>44.394999999999996</v>
      </c>
      <c r="U81" s="30" cm="1">
        <f t="array" ref="U81">IFERROR(_xlfn.IFS(T81="No balance", "No balance",T81&gt;=0,S81+T81),"Error")</f>
        <v>4428.810692435497</v>
      </c>
      <c r="V81" s="31" cm="1">
        <f t="array" ref="V81">IFERROR(_xlfn.IFS(U81="No Balance", "No balance",Q81-U81&gt;=0,Q81-U81,Q81-U81&lt;0,"No balance"),"Error")</f>
        <v>10.659306678479879</v>
      </c>
    </row>
    <row r="82" spans="15:22" x14ac:dyDescent="0.2">
      <c r="O82" s="27">
        <v>7</v>
      </c>
      <c r="P82" s="27">
        <v>77</v>
      </c>
      <c r="Q82" s="28">
        <f t="shared" si="1"/>
        <v>4428.810692435497</v>
      </c>
      <c r="R82" s="29" cm="1">
        <f t="array" ref="R82">IFERROR(_xlfn.IFS(Q82="No balance","No balance",$H$9&lt;Q82,$H$9,$H$9&gt;Q82,Q82),"Error")</f>
        <v>55.054306678480501</v>
      </c>
      <c r="S82" s="29" cm="1">
        <f t="array" ref="S82">IFERROR((_xlfn.IFS(R82="No balance","No balance",Q82-R82&gt;=0,Q82-R82)),"Error")</f>
        <v>4373.7563857570167</v>
      </c>
      <c r="T82" s="30" cm="1">
        <f t="array" ref="T82">IFERROR(_xlfn.IFS(S82="No balance","No balance",S82&gt;0,ROUNDUP(($D$9/12)*Q82,3),S82&lt;=0,"No balance"),"Error")</f>
        <v>44.288999999999994</v>
      </c>
      <c r="U82" s="30" cm="1">
        <f t="array" ref="U82">IFERROR(_xlfn.IFS(T82="No balance", "No balance",T82&gt;=0,S82+T82),"Error")</f>
        <v>4418.0453857570164</v>
      </c>
      <c r="V82" s="31" cm="1">
        <f t="array" ref="V82">IFERROR(_xlfn.IFS(U82="No Balance", "No balance",Q82-U82&gt;=0,Q82-U82,Q82-U82&lt;0,"No balance"),"Error")</f>
        <v>10.765306678480556</v>
      </c>
    </row>
    <row r="83" spans="15:22" x14ac:dyDescent="0.2">
      <c r="O83" s="27">
        <v>7</v>
      </c>
      <c r="P83" s="27">
        <v>78</v>
      </c>
      <c r="Q83" s="28">
        <f t="shared" si="1"/>
        <v>4418.0453857570164</v>
      </c>
      <c r="R83" s="29" cm="1">
        <f t="array" ref="R83">IFERROR(_xlfn.IFS(Q83="No balance","No balance",$H$9&lt;Q83,$H$9,$H$9&gt;Q83,Q83),"Error")</f>
        <v>55.054306678480501</v>
      </c>
      <c r="S83" s="29" cm="1">
        <f t="array" ref="S83">IFERROR((_xlfn.IFS(R83="No balance","No balance",Q83-R83&gt;=0,Q83-R83)),"Error")</f>
        <v>4362.9910790785361</v>
      </c>
      <c r="T83" s="30" cm="1">
        <f t="array" ref="T83">IFERROR(_xlfn.IFS(S83="No balance","No balance",S83&gt;0,ROUNDUP(($D$9/12)*Q83,3),S83&lt;=0,"No balance"),"Error")</f>
        <v>44.180999999999997</v>
      </c>
      <c r="U83" s="30" cm="1">
        <f t="array" ref="U83">IFERROR(_xlfn.IFS(T83="No balance", "No balance",T83&gt;=0,S83+T83),"Error")</f>
        <v>4407.1720790785357</v>
      </c>
      <c r="V83" s="31" cm="1">
        <f t="array" ref="V83">IFERROR(_xlfn.IFS(U83="No Balance", "No balance",Q83-U83&gt;=0,Q83-U83,Q83-U83&lt;0,"No balance"),"Error")</f>
        <v>10.873306678480731</v>
      </c>
    </row>
    <row r="84" spans="15:22" x14ac:dyDescent="0.2">
      <c r="O84" s="27">
        <v>7</v>
      </c>
      <c r="P84" s="27">
        <v>79</v>
      </c>
      <c r="Q84" s="28">
        <f t="shared" ref="Q84:Q147" si="2">U83</f>
        <v>4407.1720790785357</v>
      </c>
      <c r="R84" s="29" cm="1">
        <f t="array" ref="R84">IFERROR(_xlfn.IFS(Q84="No balance","No balance",$H$9&lt;Q84,$H$9,$H$9&gt;Q84,Q84),"Error")</f>
        <v>55.054306678480501</v>
      </c>
      <c r="S84" s="29" cm="1">
        <f t="array" ref="S84">IFERROR((_xlfn.IFS(R84="No balance","No balance",Q84-R84&gt;=0,Q84-R84)),"Error")</f>
        <v>4352.1177724000554</v>
      </c>
      <c r="T84" s="30" cm="1">
        <f t="array" ref="T84">IFERROR(_xlfn.IFS(S84="No balance","No balance",S84&gt;0,ROUNDUP(($D$9/12)*Q84,3),S84&lt;=0,"No balance"),"Error")</f>
        <v>44.071999999999996</v>
      </c>
      <c r="U84" s="30" cm="1">
        <f t="array" ref="U84">IFERROR(_xlfn.IFS(T84="No balance", "No balance",T84&gt;=0,S84+T84),"Error")</f>
        <v>4396.1897724000555</v>
      </c>
      <c r="V84" s="31" cm="1">
        <f t="array" ref="V84">IFERROR(_xlfn.IFS(U84="No Balance", "No balance",Q84-U84&gt;=0,Q84-U84,Q84-U84&lt;0,"No balance"),"Error")</f>
        <v>10.982306678480199</v>
      </c>
    </row>
    <row r="85" spans="15:22" x14ac:dyDescent="0.2">
      <c r="O85" s="27">
        <v>7</v>
      </c>
      <c r="P85" s="27">
        <v>80</v>
      </c>
      <c r="Q85" s="28">
        <f t="shared" si="2"/>
        <v>4396.1897724000555</v>
      </c>
      <c r="R85" s="29" cm="1">
        <f t="array" ref="R85">IFERROR(_xlfn.IFS(Q85="No balance","No balance",$H$9&lt;Q85,$H$9,$H$9&gt;Q85,Q85),"Error")</f>
        <v>55.054306678480501</v>
      </c>
      <c r="S85" s="29" cm="1">
        <f t="array" ref="S85">IFERROR((_xlfn.IFS(R85="No balance","No balance",Q85-R85&gt;=0,Q85-R85)),"Error")</f>
        <v>4341.1354657215752</v>
      </c>
      <c r="T85" s="30" cm="1">
        <f t="array" ref="T85">IFERROR(_xlfn.IFS(S85="No balance","No balance",S85&gt;0,ROUNDUP(($D$9/12)*Q85,3),S85&lt;=0,"No balance"),"Error")</f>
        <v>43.961999999999996</v>
      </c>
      <c r="U85" s="30" cm="1">
        <f t="array" ref="U85">IFERROR(_xlfn.IFS(T85="No balance", "No balance",T85&gt;=0,S85+T85),"Error")</f>
        <v>4385.0974657215756</v>
      </c>
      <c r="V85" s="31" cm="1">
        <f t="array" ref="V85">IFERROR(_xlfn.IFS(U85="No Balance", "No balance",Q85-U85&gt;=0,Q85-U85,Q85-U85&lt;0,"No balance"),"Error")</f>
        <v>11.092306678479872</v>
      </c>
    </row>
    <row r="86" spans="15:22" x14ac:dyDescent="0.2">
      <c r="O86" s="27">
        <v>7</v>
      </c>
      <c r="P86" s="27">
        <v>81</v>
      </c>
      <c r="Q86" s="28">
        <f t="shared" si="2"/>
        <v>4385.0974657215756</v>
      </c>
      <c r="R86" s="29" cm="1">
        <f t="array" ref="R86">IFERROR(_xlfn.IFS(Q86="No balance","No balance",$H$9&lt;Q86,$H$9,$H$9&gt;Q86,Q86),"Error")</f>
        <v>55.054306678480501</v>
      </c>
      <c r="S86" s="29" cm="1">
        <f t="array" ref="S86">IFERROR((_xlfn.IFS(R86="No balance","No balance",Q86-R86&gt;=0,Q86-R86)),"Error")</f>
        <v>4330.0431590430953</v>
      </c>
      <c r="T86" s="30" cm="1">
        <f t="array" ref="T86">IFERROR(_xlfn.IFS(S86="No balance","No balance",S86&gt;0,ROUNDUP(($D$9/12)*Q86,3),S86&lt;=0,"No balance"),"Error")</f>
        <v>43.850999999999999</v>
      </c>
      <c r="U86" s="30" cm="1">
        <f t="array" ref="U86">IFERROR(_xlfn.IFS(T86="No balance", "No balance",T86&gt;=0,S86+T86),"Error")</f>
        <v>4373.894159043095</v>
      </c>
      <c r="V86" s="31" cm="1">
        <f t="array" ref="V86">IFERROR(_xlfn.IFS(U86="No Balance", "No balance",Q86-U86&gt;=0,Q86-U86,Q86-U86&lt;0,"No balance"),"Error")</f>
        <v>11.203306678480658</v>
      </c>
    </row>
    <row r="87" spans="15:22" x14ac:dyDescent="0.2">
      <c r="O87" s="27">
        <v>7</v>
      </c>
      <c r="P87" s="27">
        <v>82</v>
      </c>
      <c r="Q87" s="28">
        <f t="shared" si="2"/>
        <v>4373.894159043095</v>
      </c>
      <c r="R87" s="29" cm="1">
        <f t="array" ref="R87">IFERROR(_xlfn.IFS(Q87="No balance","No balance",$H$9&lt;Q87,$H$9,$H$9&gt;Q87,Q87),"Error")</f>
        <v>55.054306678480501</v>
      </c>
      <c r="S87" s="29" cm="1">
        <f t="array" ref="S87">IFERROR((_xlfn.IFS(R87="No balance","No balance",Q87-R87&gt;=0,Q87-R87)),"Error")</f>
        <v>4318.8398523646147</v>
      </c>
      <c r="T87" s="30" cm="1">
        <f t="array" ref="T87">IFERROR(_xlfn.IFS(S87="No balance","No balance",S87&gt;0,ROUNDUP(($D$9/12)*Q87,3),S87&lt;=0,"No balance"),"Error")</f>
        <v>43.738999999999997</v>
      </c>
      <c r="U87" s="30" cm="1">
        <f t="array" ref="U87">IFERROR(_xlfn.IFS(T87="No balance", "No balance",T87&gt;=0,S87+T87),"Error")</f>
        <v>4362.5788523646142</v>
      </c>
      <c r="V87" s="31" cm="1">
        <f t="array" ref="V87">IFERROR(_xlfn.IFS(U87="No Balance", "No balance",Q87-U87&gt;=0,Q87-U87,Q87-U87&lt;0,"No balance"),"Error")</f>
        <v>11.315306678480738</v>
      </c>
    </row>
    <row r="88" spans="15:22" x14ac:dyDescent="0.2">
      <c r="O88" s="27">
        <v>7</v>
      </c>
      <c r="P88" s="27">
        <v>83</v>
      </c>
      <c r="Q88" s="28">
        <f t="shared" si="2"/>
        <v>4362.5788523646142</v>
      </c>
      <c r="R88" s="29" cm="1">
        <f t="array" ref="R88">IFERROR(_xlfn.IFS(Q88="No balance","No balance",$H$9&lt;Q88,$H$9,$H$9&gt;Q88,Q88),"Error")</f>
        <v>55.054306678480501</v>
      </c>
      <c r="S88" s="29" cm="1">
        <f t="array" ref="S88">IFERROR((_xlfn.IFS(R88="No balance","No balance",Q88-R88&gt;=0,Q88-R88)),"Error")</f>
        <v>4307.5245456861339</v>
      </c>
      <c r="T88" s="30" cm="1">
        <f t="array" ref="T88">IFERROR(_xlfn.IFS(S88="No balance","No balance",S88&gt;0,ROUNDUP(($D$9/12)*Q88,3),S88&lt;=0,"No balance"),"Error")</f>
        <v>43.625999999999998</v>
      </c>
      <c r="U88" s="30" cm="1">
        <f t="array" ref="U88">IFERROR(_xlfn.IFS(T88="No balance", "No balance",T88&gt;=0,S88+T88),"Error")</f>
        <v>4351.1505456861341</v>
      </c>
      <c r="V88" s="31" cm="1">
        <f t="array" ref="V88">IFERROR(_xlfn.IFS(U88="No Balance", "No balance",Q88-U88&gt;=0,Q88-U88,Q88-U88&lt;0,"No balance"),"Error")</f>
        <v>11.428306678480112</v>
      </c>
    </row>
    <row r="89" spans="15:22" x14ac:dyDescent="0.2">
      <c r="O89" s="32">
        <v>7</v>
      </c>
      <c r="P89" s="32">
        <v>84</v>
      </c>
      <c r="Q89" s="33">
        <f t="shared" si="2"/>
        <v>4351.1505456861341</v>
      </c>
      <c r="R89" s="34" cm="1">
        <f t="array" ref="R89">IFERROR(_xlfn.IFS(Q89="No balance","No balance",$H$9&lt;Q89,$H$9,$H$9&gt;Q89,Q89),"Error")</f>
        <v>55.054306678480501</v>
      </c>
      <c r="S89" s="34" cm="1">
        <f t="array" ref="S89">IFERROR((_xlfn.IFS(R89="No balance","No balance",Q89-R89&gt;=0,Q89-R89)),"Error")</f>
        <v>4296.0962390076538</v>
      </c>
      <c r="T89" s="35" cm="1">
        <f t="array" ref="T89">IFERROR(_xlfn.IFS(S89="No balance","No balance",S89&gt;0,ROUNDUP(($D$9/12)*Q89,3),S89&lt;=0,"No balance"),"Error")</f>
        <v>43.512</v>
      </c>
      <c r="U89" s="35" cm="1">
        <f t="array" ref="U89">IFERROR(_xlfn.IFS(T89="No balance", "No balance",T89&gt;=0,S89+T89),"Error")</f>
        <v>4339.6082390076535</v>
      </c>
      <c r="V89" s="36" cm="1">
        <f t="array" ref="V89">IFERROR(_xlfn.IFS(U89="No Balance", "No balance",Q89-U89&gt;=0,Q89-U89,Q89-U89&lt;0,"No balance"),"Error")</f>
        <v>11.5423066784806</v>
      </c>
    </row>
    <row r="90" spans="15:22" x14ac:dyDescent="0.2">
      <c r="O90" s="22">
        <v>8</v>
      </c>
      <c r="P90" s="22">
        <v>85</v>
      </c>
      <c r="Q90" s="23">
        <f t="shared" si="2"/>
        <v>4339.6082390076535</v>
      </c>
      <c r="R90" s="24" cm="1">
        <f t="array" ref="R90">IFERROR(_xlfn.IFS(Q90="No balance","No balance",$H$9&lt;Q90,$H$9,$H$9&gt;Q90,Q90),"Error")</f>
        <v>55.054306678480501</v>
      </c>
      <c r="S90" s="24" cm="1">
        <f t="array" ref="S90">IFERROR((_xlfn.IFS(R90="No balance","No balance",Q90-R90&gt;=0,Q90-R90)),"Error")</f>
        <v>4284.5539323291732</v>
      </c>
      <c r="T90" s="25" cm="1">
        <f t="array" ref="T90">IFERROR(_xlfn.IFS(S90="No balance","No balance",S90&gt;0,ROUNDUP(($D$9/12)*Q90,3),S90&lt;=0,"No balance"),"Error")</f>
        <v>43.396999999999998</v>
      </c>
      <c r="U90" s="25" cm="1">
        <f t="array" ref="U90">IFERROR(_xlfn.IFS(T90="No balance", "No balance",T90&gt;=0,S90+T90),"Error")</f>
        <v>4327.9509323291732</v>
      </c>
      <c r="V90" s="26" cm="1">
        <f t="array" ref="V90">IFERROR(_xlfn.IFS(U90="No Balance", "No balance",Q90-U90&gt;=0,Q90-U90,Q90-U90&lt;0,"No balance"),"Error")</f>
        <v>11.657306678480381</v>
      </c>
    </row>
    <row r="91" spans="15:22" x14ac:dyDescent="0.2">
      <c r="O91" s="27">
        <v>8</v>
      </c>
      <c r="P91" s="27">
        <v>86</v>
      </c>
      <c r="Q91" s="28">
        <f t="shared" si="2"/>
        <v>4327.9509323291732</v>
      </c>
      <c r="R91" s="29" cm="1">
        <f t="array" ref="R91">IFERROR(_xlfn.IFS(Q91="No balance","No balance",$H$9&lt;Q91,$H$9,$H$9&gt;Q91,Q91),"Error")</f>
        <v>55.054306678480501</v>
      </c>
      <c r="S91" s="29" cm="1">
        <f t="array" ref="S91">IFERROR((_xlfn.IFS(R91="No balance","No balance",Q91-R91&gt;=0,Q91-R91)),"Error")</f>
        <v>4272.8966256506928</v>
      </c>
      <c r="T91" s="30" cm="1">
        <f t="array" ref="T91">IFERROR(_xlfn.IFS(S91="No balance","No balance",S91&gt;0,ROUNDUP(($D$9/12)*Q91,3),S91&lt;=0,"No balance"),"Error")</f>
        <v>43.28</v>
      </c>
      <c r="U91" s="30" cm="1">
        <f t="array" ref="U91">IFERROR(_xlfn.IFS(T91="No balance", "No balance",T91&gt;=0,S91+T91),"Error")</f>
        <v>4316.1766256506926</v>
      </c>
      <c r="V91" s="31" cm="1">
        <f t="array" ref="V91">IFERROR(_xlfn.IFS(U91="No Balance", "No balance",Q91-U91&gt;=0,Q91-U91,Q91-U91&lt;0,"No balance"),"Error")</f>
        <v>11.774306678480571</v>
      </c>
    </row>
    <row r="92" spans="15:22" x14ac:dyDescent="0.2">
      <c r="O92" s="27">
        <v>8</v>
      </c>
      <c r="P92" s="27">
        <v>87</v>
      </c>
      <c r="Q92" s="28">
        <f t="shared" si="2"/>
        <v>4316.1766256506926</v>
      </c>
      <c r="R92" s="29" cm="1">
        <f t="array" ref="R92">IFERROR(_xlfn.IFS(Q92="No balance","No balance",$H$9&lt;Q92,$H$9,$H$9&gt;Q92,Q92),"Error")</f>
        <v>55.054306678480501</v>
      </c>
      <c r="S92" s="29" cm="1">
        <f t="array" ref="S92">IFERROR((_xlfn.IFS(R92="No balance","No balance",Q92-R92&gt;=0,Q92-R92)),"Error")</f>
        <v>4261.1223189722123</v>
      </c>
      <c r="T92" s="30" cm="1">
        <f t="array" ref="T92">IFERROR(_xlfn.IFS(S92="No balance","No balance",S92&gt;0,ROUNDUP(($D$9/12)*Q92,3),S92&lt;=0,"No balance"),"Error")</f>
        <v>43.161999999999999</v>
      </c>
      <c r="U92" s="30" cm="1">
        <f t="array" ref="U92">IFERROR(_xlfn.IFS(T92="No balance", "No balance",T92&gt;=0,S92+T92),"Error")</f>
        <v>4304.2843189722125</v>
      </c>
      <c r="V92" s="31" cm="1">
        <f t="array" ref="V92">IFERROR(_xlfn.IFS(U92="No Balance", "No balance",Q92-U92&gt;=0,Q92-U92,Q92-U92&lt;0,"No balance"),"Error")</f>
        <v>11.892306678480054</v>
      </c>
    </row>
    <row r="93" spans="15:22" x14ac:dyDescent="0.2">
      <c r="O93" s="27">
        <v>8</v>
      </c>
      <c r="P93" s="27">
        <v>88</v>
      </c>
      <c r="Q93" s="28">
        <f t="shared" si="2"/>
        <v>4304.2843189722125</v>
      </c>
      <c r="R93" s="29" cm="1">
        <f t="array" ref="R93">IFERROR(_xlfn.IFS(Q93="No balance","No balance",$H$9&lt;Q93,$H$9,$H$9&gt;Q93,Q93),"Error")</f>
        <v>55.054306678480501</v>
      </c>
      <c r="S93" s="29" cm="1">
        <f t="array" ref="S93">IFERROR((_xlfn.IFS(R93="No balance","No balance",Q93-R93&gt;=0,Q93-R93)),"Error")</f>
        <v>4249.2300122937322</v>
      </c>
      <c r="T93" s="30" cm="1">
        <f t="array" ref="T93">IFERROR(_xlfn.IFS(S93="No balance","No balance",S93&gt;0,ROUNDUP(($D$9/12)*Q93,3),S93&lt;=0,"No balance"),"Error")</f>
        <v>43.042999999999999</v>
      </c>
      <c r="U93" s="30" cm="1">
        <f t="array" ref="U93">IFERROR(_xlfn.IFS(T93="No balance", "No balance",T93&gt;=0,S93+T93),"Error")</f>
        <v>4292.2730122937319</v>
      </c>
      <c r="V93" s="31" cm="1">
        <f t="array" ref="V93">IFERROR(_xlfn.IFS(U93="No Balance", "No balance",Q93-U93&gt;=0,Q93-U93,Q93-U93&lt;0,"No balance"),"Error")</f>
        <v>12.011306678480651</v>
      </c>
    </row>
    <row r="94" spans="15:22" x14ac:dyDescent="0.2">
      <c r="O94" s="27">
        <v>8</v>
      </c>
      <c r="P94" s="27">
        <v>89</v>
      </c>
      <c r="Q94" s="28">
        <f t="shared" si="2"/>
        <v>4292.2730122937319</v>
      </c>
      <c r="R94" s="29" cm="1">
        <f t="array" ref="R94">IFERROR(_xlfn.IFS(Q94="No balance","No balance",$H$9&lt;Q94,$H$9,$H$9&gt;Q94,Q94),"Error")</f>
        <v>55.054306678480501</v>
      </c>
      <c r="S94" s="29" cm="1">
        <f t="array" ref="S94">IFERROR((_xlfn.IFS(R94="No balance","No balance",Q94-R94&gt;=0,Q94-R94)),"Error")</f>
        <v>4237.2187056152516</v>
      </c>
      <c r="T94" s="30" cm="1">
        <f t="array" ref="T94">IFERROR(_xlfn.IFS(S94="No balance","No balance",S94&gt;0,ROUNDUP(($D$9/12)*Q94,3),S94&lt;=0,"No balance"),"Error")</f>
        <v>42.922999999999995</v>
      </c>
      <c r="U94" s="30" cm="1">
        <f t="array" ref="U94">IFERROR(_xlfn.IFS(T94="No balance", "No balance",T94&gt;=0,S94+T94),"Error")</f>
        <v>4280.1417056152513</v>
      </c>
      <c r="V94" s="31" cm="1">
        <f t="array" ref="V94">IFERROR(_xlfn.IFS(U94="No Balance", "No balance",Q94-U94&gt;=0,Q94-U94,Q94-U94&lt;0,"No balance"),"Error")</f>
        <v>12.131306678480541</v>
      </c>
    </row>
    <row r="95" spans="15:22" x14ac:dyDescent="0.2">
      <c r="O95" s="27">
        <v>8</v>
      </c>
      <c r="P95" s="27">
        <v>90</v>
      </c>
      <c r="Q95" s="28">
        <f t="shared" si="2"/>
        <v>4280.1417056152513</v>
      </c>
      <c r="R95" s="29" cm="1">
        <f t="array" ref="R95">IFERROR(_xlfn.IFS(Q95="No balance","No balance",$H$9&lt;Q95,$H$9,$H$9&gt;Q95,Q95),"Error")</f>
        <v>55.054306678480501</v>
      </c>
      <c r="S95" s="29" cm="1">
        <f t="array" ref="S95">IFERROR((_xlfn.IFS(R95="No balance","No balance",Q95-R95&gt;=0,Q95-R95)),"Error")</f>
        <v>4225.087398936771</v>
      </c>
      <c r="T95" s="30" cm="1">
        <f t="array" ref="T95">IFERROR(_xlfn.IFS(S95="No balance","No balance",S95&gt;0,ROUNDUP(($D$9/12)*Q95,3),S95&lt;=0,"No balance"),"Error")</f>
        <v>42.802</v>
      </c>
      <c r="U95" s="30" cm="1">
        <f t="array" ref="U95">IFERROR(_xlfn.IFS(T95="No balance", "No balance",T95&gt;=0,S95+T95),"Error")</f>
        <v>4267.8893989367707</v>
      </c>
      <c r="V95" s="31" cm="1">
        <f t="array" ref="V95">IFERROR(_xlfn.IFS(U95="No Balance", "No balance",Q95-U95&gt;=0,Q95-U95,Q95-U95&lt;0,"No balance"),"Error")</f>
        <v>12.252306678480636</v>
      </c>
    </row>
    <row r="96" spans="15:22" x14ac:dyDescent="0.2">
      <c r="O96" s="27">
        <v>8</v>
      </c>
      <c r="P96" s="27">
        <v>91</v>
      </c>
      <c r="Q96" s="28">
        <f t="shared" si="2"/>
        <v>4267.8893989367707</v>
      </c>
      <c r="R96" s="29" cm="1">
        <f t="array" ref="R96">IFERROR(_xlfn.IFS(Q96="No balance","No balance",$H$9&lt;Q96,$H$9,$H$9&gt;Q96,Q96),"Error")</f>
        <v>55.054306678480501</v>
      </c>
      <c r="S96" s="29" cm="1">
        <f t="array" ref="S96">IFERROR((_xlfn.IFS(R96="No balance","No balance",Q96-R96&gt;=0,Q96-R96)),"Error")</f>
        <v>4212.8350922582904</v>
      </c>
      <c r="T96" s="30" cm="1">
        <f t="array" ref="T96">IFERROR(_xlfn.IFS(S96="No balance","No balance",S96&gt;0,ROUNDUP(($D$9/12)*Q96,3),S96&lt;=0,"No balance"),"Error")</f>
        <v>42.678999999999995</v>
      </c>
      <c r="U96" s="30" cm="1">
        <f t="array" ref="U96">IFERROR(_xlfn.IFS(T96="No balance", "No balance",T96&gt;=0,S96+T96),"Error")</f>
        <v>4255.5140922582905</v>
      </c>
      <c r="V96" s="31" cm="1">
        <f t="array" ref="V96">IFERROR(_xlfn.IFS(U96="No Balance", "No balance",Q96-U96&gt;=0,Q96-U96,Q96-U96&lt;0,"No balance"),"Error")</f>
        <v>12.375306678480229</v>
      </c>
    </row>
    <row r="97" spans="15:22" x14ac:dyDescent="0.2">
      <c r="O97" s="27">
        <v>8</v>
      </c>
      <c r="P97" s="27">
        <v>92</v>
      </c>
      <c r="Q97" s="28">
        <f t="shared" si="2"/>
        <v>4255.5140922582905</v>
      </c>
      <c r="R97" s="29" cm="1">
        <f t="array" ref="R97">IFERROR(_xlfn.IFS(Q97="No balance","No balance",$H$9&lt;Q97,$H$9,$H$9&gt;Q97,Q97),"Error")</f>
        <v>55.054306678480501</v>
      </c>
      <c r="S97" s="29" cm="1">
        <f t="array" ref="S97">IFERROR((_xlfn.IFS(R97="No balance","No balance",Q97-R97&gt;=0,Q97-R97)),"Error")</f>
        <v>4200.4597855798102</v>
      </c>
      <c r="T97" s="30" cm="1">
        <f t="array" ref="T97">IFERROR(_xlfn.IFS(S97="No balance","No balance",S97&gt;0,ROUNDUP(($D$9/12)*Q97,3),S97&lt;=0,"No balance"),"Error")</f>
        <v>42.555999999999997</v>
      </c>
      <c r="U97" s="30" cm="1">
        <f t="array" ref="U97">IFERROR(_xlfn.IFS(T97="No balance", "No balance",T97&gt;=0,S97+T97),"Error")</f>
        <v>4243.0157855798097</v>
      </c>
      <c r="V97" s="31" cm="1">
        <f t="array" ref="V97">IFERROR(_xlfn.IFS(U97="No Balance", "No balance",Q97-U97&gt;=0,Q97-U97,Q97-U97&lt;0,"No balance"),"Error")</f>
        <v>12.498306678480731</v>
      </c>
    </row>
    <row r="98" spans="15:22" x14ac:dyDescent="0.2">
      <c r="O98" s="27">
        <v>8</v>
      </c>
      <c r="P98" s="27">
        <v>93</v>
      </c>
      <c r="Q98" s="28">
        <f t="shared" si="2"/>
        <v>4243.0157855798097</v>
      </c>
      <c r="R98" s="29" cm="1">
        <f t="array" ref="R98">IFERROR(_xlfn.IFS(Q98="No balance","No balance",$H$9&lt;Q98,$H$9,$H$9&gt;Q98,Q98),"Error")</f>
        <v>55.054306678480501</v>
      </c>
      <c r="S98" s="29" cm="1">
        <f t="array" ref="S98">IFERROR((_xlfn.IFS(R98="No balance","No balance",Q98-R98&gt;=0,Q98-R98)),"Error")</f>
        <v>4187.9614789013294</v>
      </c>
      <c r="T98" s="30" cm="1">
        <f t="array" ref="T98">IFERROR(_xlfn.IFS(S98="No balance","No balance",S98&gt;0,ROUNDUP(($D$9/12)*Q98,3),S98&lt;=0,"No balance"),"Error")</f>
        <v>42.430999999999997</v>
      </c>
      <c r="U98" s="30" cm="1">
        <f t="array" ref="U98">IFERROR(_xlfn.IFS(T98="No balance", "No balance",T98&gt;=0,S98+T98),"Error")</f>
        <v>4230.392478901329</v>
      </c>
      <c r="V98" s="31" cm="1">
        <f t="array" ref="V98">IFERROR(_xlfn.IFS(U98="No Balance", "No balance",Q98-U98&gt;=0,Q98-U98,Q98-U98&lt;0,"No balance"),"Error")</f>
        <v>12.623306678480731</v>
      </c>
    </row>
    <row r="99" spans="15:22" x14ac:dyDescent="0.2">
      <c r="O99" s="27">
        <v>8</v>
      </c>
      <c r="P99" s="27">
        <v>94</v>
      </c>
      <c r="Q99" s="28">
        <f t="shared" si="2"/>
        <v>4230.392478901329</v>
      </c>
      <c r="R99" s="29" cm="1">
        <f t="array" ref="R99">IFERROR(_xlfn.IFS(Q99="No balance","No balance",$H$9&lt;Q99,$H$9,$H$9&gt;Q99,Q99),"Error")</f>
        <v>55.054306678480501</v>
      </c>
      <c r="S99" s="29" cm="1">
        <f t="array" ref="S99">IFERROR((_xlfn.IFS(R99="No balance","No balance",Q99-R99&gt;=0,Q99-R99)),"Error")</f>
        <v>4175.3381722228487</v>
      </c>
      <c r="T99" s="30" cm="1">
        <f t="array" ref="T99">IFERROR(_xlfn.IFS(S99="No balance","No balance",S99&gt;0,ROUNDUP(($D$9/12)*Q99,3),S99&lt;=0,"No balance"),"Error")</f>
        <v>42.303999999999995</v>
      </c>
      <c r="U99" s="30" cm="1">
        <f t="array" ref="U99">IFERROR(_xlfn.IFS(T99="No balance", "No balance",T99&gt;=0,S99+T99),"Error")</f>
        <v>4217.6421722228488</v>
      </c>
      <c r="V99" s="31" cm="1">
        <f t="array" ref="V99">IFERROR(_xlfn.IFS(U99="No Balance", "No balance",Q99-U99&gt;=0,Q99-U99,Q99-U99&lt;0,"No balance"),"Error")</f>
        <v>12.750306678480229</v>
      </c>
    </row>
    <row r="100" spans="15:22" x14ac:dyDescent="0.2">
      <c r="O100" s="27">
        <v>8</v>
      </c>
      <c r="P100" s="27">
        <v>95</v>
      </c>
      <c r="Q100" s="28">
        <f t="shared" si="2"/>
        <v>4217.6421722228488</v>
      </c>
      <c r="R100" s="29" cm="1">
        <f t="array" ref="R100">IFERROR(_xlfn.IFS(Q100="No balance","No balance",$H$9&lt;Q100,$H$9,$H$9&gt;Q100,Q100),"Error")</f>
        <v>55.054306678480501</v>
      </c>
      <c r="S100" s="29" cm="1">
        <f t="array" ref="S100">IFERROR((_xlfn.IFS(R100="No balance","No balance",Q100-R100&gt;=0,Q100-R100)),"Error")</f>
        <v>4162.5878655443685</v>
      </c>
      <c r="T100" s="30" cm="1">
        <f t="array" ref="T100">IFERROR(_xlfn.IFS(S100="No balance","No balance",S100&gt;0,ROUNDUP(($D$9/12)*Q100,3),S100&lt;=0,"No balance"),"Error")</f>
        <v>42.177</v>
      </c>
      <c r="U100" s="30" cm="1">
        <f t="array" ref="U100">IFERROR(_xlfn.IFS(T100="No balance", "No balance",T100&gt;=0,S100+T100),"Error")</f>
        <v>4204.7648655443681</v>
      </c>
      <c r="V100" s="31" cm="1">
        <f t="array" ref="V100">IFERROR(_xlfn.IFS(U100="No Balance", "No balance",Q100-U100&gt;=0,Q100-U100,Q100-U100&lt;0,"No balance"),"Error")</f>
        <v>12.877306678480636</v>
      </c>
    </row>
    <row r="101" spans="15:22" x14ac:dyDescent="0.2">
      <c r="O101" s="32">
        <v>8</v>
      </c>
      <c r="P101" s="32">
        <v>96</v>
      </c>
      <c r="Q101" s="33">
        <f t="shared" si="2"/>
        <v>4204.7648655443681</v>
      </c>
      <c r="R101" s="34" cm="1">
        <f t="array" ref="R101">IFERROR(_xlfn.IFS(Q101="No balance","No balance",$H$9&lt;Q101,$H$9,$H$9&gt;Q101,Q101),"Error")</f>
        <v>55.054306678480501</v>
      </c>
      <c r="S101" s="34" cm="1">
        <f t="array" ref="S101">IFERROR((_xlfn.IFS(R101="No balance","No balance",Q101-R101&gt;=0,Q101-R101)),"Error")</f>
        <v>4149.7105588658878</v>
      </c>
      <c r="T101" s="35" cm="1">
        <f t="array" ref="T101">IFERROR(_xlfn.IFS(S101="No balance","No balance",S101&gt;0,ROUNDUP(($D$9/12)*Q101,3),S101&lt;=0,"No balance"),"Error")</f>
        <v>42.047999999999995</v>
      </c>
      <c r="U101" s="35" cm="1">
        <f t="array" ref="U101">IFERROR(_xlfn.IFS(T101="No balance", "No balance",T101&gt;=0,S101+T101),"Error")</f>
        <v>4191.7585588658876</v>
      </c>
      <c r="V101" s="36" cm="1">
        <f t="array" ref="V101">IFERROR(_xlfn.IFS(U101="No Balance", "No balance",Q101-U101&gt;=0,Q101-U101,Q101-U101&lt;0,"No balance"),"Error")</f>
        <v>13.006306678480541</v>
      </c>
    </row>
    <row r="102" spans="15:22" x14ac:dyDescent="0.2">
      <c r="O102" s="22">
        <v>9</v>
      </c>
      <c r="P102" s="22">
        <v>97</v>
      </c>
      <c r="Q102" s="23">
        <f t="shared" si="2"/>
        <v>4191.7585588658876</v>
      </c>
      <c r="R102" s="24" cm="1">
        <f t="array" ref="R102">IFERROR(_xlfn.IFS(Q102="No balance","No balance",$H$9&lt;Q102,$H$9,$H$9&gt;Q102,Q102),"Error")</f>
        <v>55.054306678480501</v>
      </c>
      <c r="S102" s="24" cm="1">
        <f t="array" ref="S102">IFERROR((_xlfn.IFS(R102="No balance","No balance",Q102-R102&gt;=0,Q102-R102)),"Error")</f>
        <v>4136.7042521874073</v>
      </c>
      <c r="T102" s="25" cm="1">
        <f t="array" ref="T102">IFERROR(_xlfn.IFS(S102="No balance","No balance",S102&gt;0,ROUNDUP(($D$9/12)*Q102,3),S102&lt;=0,"No balance"),"Error")</f>
        <v>41.917999999999999</v>
      </c>
      <c r="U102" s="25" cm="1">
        <f t="array" ref="U102">IFERROR(_xlfn.IFS(T102="No balance", "No balance",T102&gt;=0,S102+T102),"Error")</f>
        <v>4178.622252187407</v>
      </c>
      <c r="V102" s="26" cm="1">
        <f t="array" ref="V102">IFERROR(_xlfn.IFS(U102="No Balance", "No balance",Q102-U102&gt;=0,Q102-U102,Q102-U102&lt;0,"No balance"),"Error")</f>
        <v>13.136306678480651</v>
      </c>
    </row>
    <row r="103" spans="15:22" x14ac:dyDescent="0.2">
      <c r="O103" s="27">
        <v>9</v>
      </c>
      <c r="P103" s="27">
        <v>98</v>
      </c>
      <c r="Q103" s="28">
        <f t="shared" si="2"/>
        <v>4178.622252187407</v>
      </c>
      <c r="R103" s="29" cm="1">
        <f t="array" ref="R103">IFERROR(_xlfn.IFS(Q103="No balance","No balance",$H$9&lt;Q103,$H$9,$H$9&gt;Q103,Q103),"Error")</f>
        <v>55.054306678480501</v>
      </c>
      <c r="S103" s="29" cm="1">
        <f t="array" ref="S103">IFERROR((_xlfn.IFS(R103="No balance","No balance",Q103-R103&gt;=0,Q103-R103)),"Error")</f>
        <v>4123.5679455089266</v>
      </c>
      <c r="T103" s="30" cm="1">
        <f t="array" ref="T103">IFERROR(_xlfn.IFS(S103="No balance","No balance",S103&gt;0,ROUNDUP(($D$9/12)*Q103,3),S103&lt;=0,"No balance"),"Error")</f>
        <v>41.786999999999999</v>
      </c>
      <c r="U103" s="30" cm="1">
        <f t="array" ref="U103">IFERROR(_xlfn.IFS(T103="No balance", "No balance",T103&gt;=0,S103+T103),"Error")</f>
        <v>4165.3549455089269</v>
      </c>
      <c r="V103" s="31" cm="1">
        <f t="array" ref="V103">IFERROR(_xlfn.IFS(U103="No Balance", "No balance",Q103-U103&gt;=0,Q103-U103,Q103-U103&lt;0,"No balance"),"Error")</f>
        <v>13.267306678480054</v>
      </c>
    </row>
    <row r="104" spans="15:22" x14ac:dyDescent="0.2">
      <c r="O104" s="27">
        <v>9</v>
      </c>
      <c r="P104" s="27">
        <v>99</v>
      </c>
      <c r="Q104" s="28">
        <f t="shared" si="2"/>
        <v>4165.3549455089269</v>
      </c>
      <c r="R104" s="29" cm="1">
        <f t="array" ref="R104">IFERROR(_xlfn.IFS(Q104="No balance","No balance",$H$9&lt;Q104,$H$9,$H$9&gt;Q104,Q104),"Error")</f>
        <v>55.054306678480501</v>
      </c>
      <c r="S104" s="29" cm="1">
        <f t="array" ref="S104">IFERROR((_xlfn.IFS(R104="No balance","No balance",Q104-R104&gt;=0,Q104-R104)),"Error")</f>
        <v>4110.3006388304466</v>
      </c>
      <c r="T104" s="30" cm="1">
        <f t="array" ref="T104">IFERROR(_xlfn.IFS(S104="No balance","No balance",S104&gt;0,ROUNDUP(($D$9/12)*Q104,3),S104&lt;=0,"No balance"),"Error")</f>
        <v>41.653999999999996</v>
      </c>
      <c r="U104" s="30" cm="1">
        <f t="array" ref="U104">IFERROR(_xlfn.IFS(T104="No balance", "No balance",T104&gt;=0,S104+T104),"Error")</f>
        <v>4151.9546388304461</v>
      </c>
      <c r="V104" s="31" cm="1">
        <f t="array" ref="V104">IFERROR(_xlfn.IFS(U104="No Balance", "No balance",Q104-U104&gt;=0,Q104-U104,Q104-U104&lt;0,"No balance"),"Error")</f>
        <v>13.400306678480774</v>
      </c>
    </row>
    <row r="105" spans="15:22" x14ac:dyDescent="0.2">
      <c r="O105" s="27">
        <v>9</v>
      </c>
      <c r="P105" s="27">
        <v>100</v>
      </c>
      <c r="Q105" s="28">
        <f t="shared" si="2"/>
        <v>4151.9546388304461</v>
      </c>
      <c r="R105" s="29" cm="1">
        <f t="array" ref="R105">IFERROR(_xlfn.IFS(Q105="No balance","No balance",$H$9&lt;Q105,$H$9,$H$9&gt;Q105,Q105),"Error")</f>
        <v>55.054306678480501</v>
      </c>
      <c r="S105" s="29" cm="1">
        <f t="array" ref="S105">IFERROR((_xlfn.IFS(R105="No balance","No balance",Q105-R105&gt;=0,Q105-R105)),"Error")</f>
        <v>4096.9003321519658</v>
      </c>
      <c r="T105" s="30" cm="1">
        <f t="array" ref="T105">IFERROR(_xlfn.IFS(S105="No balance","No balance",S105&gt;0,ROUNDUP(($D$9/12)*Q105,3),S105&lt;=0,"No balance"),"Error")</f>
        <v>41.519999999999996</v>
      </c>
      <c r="U105" s="30" cm="1">
        <f t="array" ref="U105">IFERROR(_xlfn.IFS(T105="No balance", "No balance",T105&gt;=0,S105+T105),"Error")</f>
        <v>4138.4203321519662</v>
      </c>
      <c r="V105" s="31" cm="1">
        <f t="array" ref="V105">IFERROR(_xlfn.IFS(U105="No Balance", "No balance",Q105-U105&gt;=0,Q105-U105,Q105-U105&lt;0,"No balance"),"Error")</f>
        <v>13.534306678479879</v>
      </c>
    </row>
    <row r="106" spans="15:22" x14ac:dyDescent="0.2">
      <c r="O106" s="27">
        <v>9</v>
      </c>
      <c r="P106" s="27">
        <v>101</v>
      </c>
      <c r="Q106" s="28">
        <f t="shared" si="2"/>
        <v>4138.4203321519662</v>
      </c>
      <c r="R106" s="29" cm="1">
        <f t="array" ref="R106">IFERROR(_xlfn.IFS(Q106="No balance","No balance",$H$9&lt;Q106,$H$9,$H$9&gt;Q106,Q106),"Error")</f>
        <v>55.054306678480501</v>
      </c>
      <c r="S106" s="29" cm="1">
        <f t="array" ref="S106">IFERROR((_xlfn.IFS(R106="No balance","No balance",Q106-R106&gt;=0,Q106-R106)),"Error")</f>
        <v>4083.3660254734859</v>
      </c>
      <c r="T106" s="30" cm="1">
        <f t="array" ref="T106">IFERROR(_xlfn.IFS(S106="No balance","No balance",S106&gt;0,ROUNDUP(($D$9/12)*Q106,3),S106&lt;=0,"No balance"),"Error")</f>
        <v>41.384999999999998</v>
      </c>
      <c r="U106" s="30" cm="1">
        <f t="array" ref="U106">IFERROR(_xlfn.IFS(T106="No balance", "No balance",T106&gt;=0,S106+T106),"Error")</f>
        <v>4124.7510254734862</v>
      </c>
      <c r="V106" s="31" cm="1">
        <f t="array" ref="V106">IFERROR(_xlfn.IFS(U106="No Balance", "No balance",Q106-U106&gt;=0,Q106-U106,Q106-U106&lt;0,"No balance"),"Error")</f>
        <v>13.669306678480098</v>
      </c>
    </row>
    <row r="107" spans="15:22" x14ac:dyDescent="0.2">
      <c r="O107" s="27">
        <v>9</v>
      </c>
      <c r="P107" s="27">
        <v>102</v>
      </c>
      <c r="Q107" s="28">
        <f t="shared" si="2"/>
        <v>4124.7510254734862</v>
      </c>
      <c r="R107" s="29" cm="1">
        <f t="array" ref="R107">IFERROR(_xlfn.IFS(Q107="No balance","No balance",$H$9&lt;Q107,$H$9,$H$9&gt;Q107,Q107),"Error")</f>
        <v>55.054306678480501</v>
      </c>
      <c r="S107" s="29" cm="1">
        <f t="array" ref="S107">IFERROR((_xlfn.IFS(R107="No balance","No balance",Q107-R107&gt;=0,Q107-R107)),"Error")</f>
        <v>4069.6967187950058</v>
      </c>
      <c r="T107" s="30" cm="1">
        <f t="array" ref="T107">IFERROR(_xlfn.IFS(S107="No balance","No balance",S107&gt;0,ROUNDUP(($D$9/12)*Q107,3),S107&lt;=0,"No balance"),"Error")</f>
        <v>41.247999999999998</v>
      </c>
      <c r="U107" s="30" cm="1">
        <f t="array" ref="U107">IFERROR(_xlfn.IFS(T107="No balance", "No balance",T107&gt;=0,S107+T107),"Error")</f>
        <v>4110.9447187950054</v>
      </c>
      <c r="V107" s="31" cm="1">
        <f t="array" ref="V107">IFERROR(_xlfn.IFS(U107="No Balance", "No balance",Q107-U107&gt;=0,Q107-U107,Q107-U107&lt;0,"No balance"),"Error")</f>
        <v>13.806306678480723</v>
      </c>
    </row>
    <row r="108" spans="15:22" x14ac:dyDescent="0.2">
      <c r="O108" s="27">
        <v>9</v>
      </c>
      <c r="P108" s="27">
        <v>103</v>
      </c>
      <c r="Q108" s="28">
        <f t="shared" si="2"/>
        <v>4110.9447187950054</v>
      </c>
      <c r="R108" s="29" cm="1">
        <f t="array" ref="R108">IFERROR(_xlfn.IFS(Q108="No balance","No balance",$H$9&lt;Q108,$H$9,$H$9&gt;Q108,Q108),"Error")</f>
        <v>55.054306678480501</v>
      </c>
      <c r="S108" s="29" cm="1">
        <f t="array" ref="S108">IFERROR((_xlfn.IFS(R108="No balance","No balance",Q108-R108&gt;=0,Q108-R108)),"Error")</f>
        <v>4055.8904121165251</v>
      </c>
      <c r="T108" s="30" cm="1">
        <f t="array" ref="T108">IFERROR(_xlfn.IFS(S108="No balance","No balance",S108&gt;0,ROUNDUP(($D$9/12)*Q108,3),S108&lt;=0,"No balance"),"Error")</f>
        <v>41.11</v>
      </c>
      <c r="U108" s="30" cm="1">
        <f t="array" ref="U108">IFERROR(_xlfn.IFS(T108="No balance", "No balance",T108&gt;=0,S108+T108),"Error")</f>
        <v>4097.0004121165248</v>
      </c>
      <c r="V108" s="31" cm="1">
        <f t="array" ref="V108">IFERROR(_xlfn.IFS(U108="No Balance", "No balance",Q108-U108&gt;=0,Q108-U108,Q108-U108&lt;0,"No balance"),"Error")</f>
        <v>13.944306678480643</v>
      </c>
    </row>
    <row r="109" spans="15:22" x14ac:dyDescent="0.2">
      <c r="O109" s="27">
        <v>9</v>
      </c>
      <c r="P109" s="27">
        <v>104</v>
      </c>
      <c r="Q109" s="28">
        <f t="shared" si="2"/>
        <v>4097.0004121165248</v>
      </c>
      <c r="R109" s="29" cm="1">
        <f t="array" ref="R109">IFERROR(_xlfn.IFS(Q109="No balance","No balance",$H$9&lt;Q109,$H$9,$H$9&gt;Q109,Q109),"Error")</f>
        <v>55.054306678480501</v>
      </c>
      <c r="S109" s="29" cm="1">
        <f t="array" ref="S109">IFERROR((_xlfn.IFS(R109="No balance","No balance",Q109-R109&gt;=0,Q109-R109)),"Error")</f>
        <v>4041.9461054380445</v>
      </c>
      <c r="T109" s="30" cm="1">
        <f t="array" ref="T109">IFERROR(_xlfn.IFS(S109="No balance","No balance",S109&gt;0,ROUNDUP(($D$9/12)*Q109,3),S109&lt;=0,"No balance"),"Error")</f>
        <v>40.970999999999997</v>
      </c>
      <c r="U109" s="30" cm="1">
        <f t="array" ref="U109">IFERROR(_xlfn.IFS(T109="No balance", "No balance",T109&gt;=0,S109+T109),"Error")</f>
        <v>4082.9171054380445</v>
      </c>
      <c r="V109" s="31" cm="1">
        <f t="array" ref="V109">IFERROR(_xlfn.IFS(U109="No Balance", "No balance",Q109-U109&gt;=0,Q109-U109,Q109-U109&lt;0,"No balance"),"Error")</f>
        <v>14.083306678480312</v>
      </c>
    </row>
    <row r="110" spans="15:22" x14ac:dyDescent="0.2">
      <c r="O110" s="27">
        <v>9</v>
      </c>
      <c r="P110" s="27">
        <v>105</v>
      </c>
      <c r="Q110" s="28">
        <f t="shared" si="2"/>
        <v>4082.9171054380445</v>
      </c>
      <c r="R110" s="29" cm="1">
        <f t="array" ref="R110">IFERROR(_xlfn.IFS(Q110="No balance","No balance",$H$9&lt;Q110,$H$9,$H$9&gt;Q110,Q110),"Error")</f>
        <v>55.054306678480501</v>
      </c>
      <c r="S110" s="29" cm="1">
        <f t="array" ref="S110">IFERROR((_xlfn.IFS(R110="No balance","No balance",Q110-R110&gt;=0,Q110-R110)),"Error")</f>
        <v>4027.8627987595642</v>
      </c>
      <c r="T110" s="30" cm="1">
        <f t="array" ref="T110">IFERROR(_xlfn.IFS(S110="No balance","No balance",S110&gt;0,ROUNDUP(($D$9/12)*Q110,3),S110&lt;=0,"No balance"),"Error")</f>
        <v>40.83</v>
      </c>
      <c r="U110" s="30" cm="1">
        <f t="array" ref="U110">IFERROR(_xlfn.IFS(T110="No balance", "No balance",T110&gt;=0,S110+T110),"Error")</f>
        <v>4068.6927987595641</v>
      </c>
      <c r="V110" s="31" cm="1">
        <f t="array" ref="V110">IFERROR(_xlfn.IFS(U110="No Balance", "No balance",Q110-U110&gt;=0,Q110-U110,Q110-U110&lt;0,"No balance"),"Error")</f>
        <v>14.224306678480389</v>
      </c>
    </row>
    <row r="111" spans="15:22" x14ac:dyDescent="0.2">
      <c r="O111" s="27">
        <v>9</v>
      </c>
      <c r="P111" s="27">
        <v>106</v>
      </c>
      <c r="Q111" s="28">
        <f t="shared" si="2"/>
        <v>4068.6927987595641</v>
      </c>
      <c r="R111" s="29" cm="1">
        <f t="array" ref="R111">IFERROR(_xlfn.IFS(Q111="No balance","No balance",$H$9&lt;Q111,$H$9,$H$9&gt;Q111,Q111),"Error")</f>
        <v>55.054306678480501</v>
      </c>
      <c r="S111" s="29" cm="1">
        <f t="array" ref="S111">IFERROR((_xlfn.IFS(R111="No balance","No balance",Q111-R111&gt;=0,Q111-R111)),"Error")</f>
        <v>4013.6384920810838</v>
      </c>
      <c r="T111" s="30" cm="1">
        <f t="array" ref="T111">IFERROR(_xlfn.IFS(S111="No balance","No balance",S111&gt;0,ROUNDUP(($D$9/12)*Q111,3),S111&lt;=0,"No balance"),"Error")</f>
        <v>40.686999999999998</v>
      </c>
      <c r="U111" s="30" cm="1">
        <f t="array" ref="U111">IFERROR(_xlfn.IFS(T111="No balance", "No balance",T111&gt;=0,S111+T111),"Error")</f>
        <v>4054.3254920810837</v>
      </c>
      <c r="V111" s="31" cm="1">
        <f t="array" ref="V111">IFERROR(_xlfn.IFS(U111="No Balance", "No balance",Q111-U111&gt;=0,Q111-U111,Q111-U111&lt;0,"No balance"),"Error")</f>
        <v>14.367306678480418</v>
      </c>
    </row>
    <row r="112" spans="15:22" x14ac:dyDescent="0.2">
      <c r="O112" s="27">
        <v>9</v>
      </c>
      <c r="P112" s="27">
        <v>107</v>
      </c>
      <c r="Q112" s="28">
        <f t="shared" si="2"/>
        <v>4054.3254920810837</v>
      </c>
      <c r="R112" s="29" cm="1">
        <f t="array" ref="R112">IFERROR(_xlfn.IFS(Q112="No balance","No balance",$H$9&lt;Q112,$H$9,$H$9&gt;Q112,Q112),"Error")</f>
        <v>55.054306678480501</v>
      </c>
      <c r="S112" s="29" cm="1">
        <f t="array" ref="S112">IFERROR((_xlfn.IFS(R112="No balance","No balance",Q112-R112&gt;=0,Q112-R112)),"Error")</f>
        <v>3999.2711854026034</v>
      </c>
      <c r="T112" s="30" cm="1">
        <f t="array" ref="T112">IFERROR(_xlfn.IFS(S112="No balance","No balance",S112&gt;0,ROUNDUP(($D$9/12)*Q112,3),S112&lt;=0,"No balance"),"Error")</f>
        <v>40.543999999999997</v>
      </c>
      <c r="U112" s="30" cm="1">
        <f t="array" ref="U112">IFERROR(_xlfn.IFS(T112="No balance", "No balance",T112&gt;=0,S112+T112),"Error")</f>
        <v>4039.8151854026032</v>
      </c>
      <c r="V112" s="31" cm="1">
        <f t="array" ref="V112">IFERROR(_xlfn.IFS(U112="No Balance", "No balance",Q112-U112&gt;=0,Q112-U112,Q112-U112&lt;0,"No balance"),"Error")</f>
        <v>14.510306678480447</v>
      </c>
    </row>
    <row r="113" spans="15:22" x14ac:dyDescent="0.2">
      <c r="O113" s="32">
        <v>9</v>
      </c>
      <c r="P113" s="32">
        <v>108</v>
      </c>
      <c r="Q113" s="33">
        <f t="shared" si="2"/>
        <v>4039.8151854026032</v>
      </c>
      <c r="R113" s="34" cm="1">
        <f t="array" ref="R113">IFERROR(_xlfn.IFS(Q113="No balance","No balance",$H$9&lt;Q113,$H$9,$H$9&gt;Q113,Q113),"Error")</f>
        <v>55.054306678480501</v>
      </c>
      <c r="S113" s="34" cm="1">
        <f t="array" ref="S113">IFERROR((_xlfn.IFS(R113="No balance","No balance",Q113-R113&gt;=0,Q113-R113)),"Error")</f>
        <v>3984.7608787241229</v>
      </c>
      <c r="T113" s="35" cm="1">
        <f t="array" ref="T113">IFERROR(_xlfn.IFS(S113="No balance","No balance",S113&gt;0,ROUNDUP(($D$9/12)*Q113,3),S113&lt;=0,"No balance"),"Error")</f>
        <v>40.399000000000001</v>
      </c>
      <c r="U113" s="35" cm="1">
        <f t="array" ref="U113">IFERROR(_xlfn.IFS(T113="No balance", "No balance",T113&gt;=0,S113+T113),"Error")</f>
        <v>4025.1598787241228</v>
      </c>
      <c r="V113" s="36" cm="1">
        <f t="array" ref="V113">IFERROR(_xlfn.IFS(U113="No Balance", "No balance",Q113-U113&gt;=0,Q113-U113,Q113-U113&lt;0,"No balance"),"Error")</f>
        <v>14.655306678480429</v>
      </c>
    </row>
    <row r="114" spans="15:22" x14ac:dyDescent="0.2">
      <c r="O114" s="22">
        <v>10</v>
      </c>
      <c r="P114" s="22">
        <v>109</v>
      </c>
      <c r="Q114" s="23">
        <f t="shared" si="2"/>
        <v>4025.1598787241228</v>
      </c>
      <c r="R114" s="24" cm="1">
        <f t="array" ref="R114">IFERROR(_xlfn.IFS(Q114="No balance","No balance",$H$9&lt;Q114,$H$9,$H$9&gt;Q114,Q114),"Error")</f>
        <v>55.054306678480501</v>
      </c>
      <c r="S114" s="24" cm="1">
        <f t="array" ref="S114">IFERROR((_xlfn.IFS(R114="No balance","No balance",Q114-R114&gt;=0,Q114-R114)),"Error")</f>
        <v>3970.1055720456425</v>
      </c>
      <c r="T114" s="25" cm="1">
        <f t="array" ref="T114">IFERROR(_xlfn.IFS(S114="No balance","No balance",S114&gt;0,ROUNDUP(($D$9/12)*Q114,3),S114&lt;=0,"No balance"),"Error")</f>
        <v>40.251999999999995</v>
      </c>
      <c r="U114" s="25" cm="1">
        <f t="array" ref="U114">IFERROR(_xlfn.IFS(T114="No balance", "No balance",T114&gt;=0,S114+T114),"Error")</f>
        <v>4010.3575720456424</v>
      </c>
      <c r="V114" s="26" cm="1">
        <f t="array" ref="V114">IFERROR(_xlfn.IFS(U114="No Balance", "No balance",Q114-U114&gt;=0,Q114-U114,Q114-U114&lt;0,"No balance"),"Error")</f>
        <v>14.802306678480363</v>
      </c>
    </row>
    <row r="115" spans="15:22" x14ac:dyDescent="0.2">
      <c r="O115" s="27">
        <v>10</v>
      </c>
      <c r="P115" s="27">
        <v>110</v>
      </c>
      <c r="Q115" s="28">
        <f t="shared" si="2"/>
        <v>4010.3575720456424</v>
      </c>
      <c r="R115" s="29" cm="1">
        <f t="array" ref="R115">IFERROR(_xlfn.IFS(Q115="No balance","No balance",$H$9&lt;Q115,$H$9,$H$9&gt;Q115,Q115),"Error")</f>
        <v>55.054306678480501</v>
      </c>
      <c r="S115" s="29" cm="1">
        <f t="array" ref="S115">IFERROR((_xlfn.IFS(R115="No balance","No balance",Q115-R115&gt;=0,Q115-R115)),"Error")</f>
        <v>3955.3032653671621</v>
      </c>
      <c r="T115" s="30" cm="1">
        <f t="array" ref="T115">IFERROR(_xlfn.IFS(S115="No balance","No balance",S115&gt;0,ROUNDUP(($D$9/12)*Q115,3),S115&lt;=0,"No balance"),"Error")</f>
        <v>40.103999999999999</v>
      </c>
      <c r="U115" s="30" cm="1">
        <f t="array" ref="U115">IFERROR(_xlfn.IFS(T115="No balance", "No balance",T115&gt;=0,S115+T115),"Error")</f>
        <v>3995.4072653671619</v>
      </c>
      <c r="V115" s="31" cm="1">
        <f t="array" ref="V115">IFERROR(_xlfn.IFS(U115="No Balance", "No balance",Q115-U115&gt;=0,Q115-U115,Q115-U115&lt;0,"No balance"),"Error")</f>
        <v>14.950306678480501</v>
      </c>
    </row>
    <row r="116" spans="15:22" x14ac:dyDescent="0.2">
      <c r="O116" s="27">
        <v>10</v>
      </c>
      <c r="P116" s="27">
        <v>111</v>
      </c>
      <c r="Q116" s="28">
        <f t="shared" si="2"/>
        <v>3995.4072653671619</v>
      </c>
      <c r="R116" s="29" cm="1">
        <f t="array" ref="R116">IFERROR(_xlfn.IFS(Q116="No balance","No balance",$H$9&lt;Q116,$H$9,$H$9&gt;Q116,Q116),"Error")</f>
        <v>55.054306678480501</v>
      </c>
      <c r="S116" s="29" cm="1">
        <f t="array" ref="S116">IFERROR((_xlfn.IFS(R116="No balance","No balance",Q116-R116&gt;=0,Q116-R116)),"Error")</f>
        <v>3940.3529586886816</v>
      </c>
      <c r="T116" s="30" cm="1">
        <f t="array" ref="T116">IFERROR(_xlfn.IFS(S116="No balance","No balance",S116&gt;0,ROUNDUP(($D$9/12)*Q116,3),S116&lt;=0,"No balance"),"Error")</f>
        <v>39.954999999999998</v>
      </c>
      <c r="U116" s="30" cm="1">
        <f t="array" ref="U116">IFERROR(_xlfn.IFS(T116="No balance", "No balance",T116&gt;=0,S116+T116),"Error")</f>
        <v>3980.3079586886815</v>
      </c>
      <c r="V116" s="31" cm="1">
        <f t="array" ref="V116">IFERROR(_xlfn.IFS(U116="No Balance", "No balance",Q116-U116&gt;=0,Q116-U116,Q116-U116&lt;0,"No balance"),"Error")</f>
        <v>15.099306678480389</v>
      </c>
    </row>
    <row r="117" spans="15:22" x14ac:dyDescent="0.2">
      <c r="O117" s="27">
        <v>10</v>
      </c>
      <c r="P117" s="27">
        <v>112</v>
      </c>
      <c r="Q117" s="28">
        <f t="shared" si="2"/>
        <v>3980.3079586886815</v>
      </c>
      <c r="R117" s="29" cm="1">
        <f t="array" ref="R117">IFERROR(_xlfn.IFS(Q117="No balance","No balance",$H$9&lt;Q117,$H$9,$H$9&gt;Q117,Q117),"Error")</f>
        <v>55.054306678480501</v>
      </c>
      <c r="S117" s="29" cm="1">
        <f t="array" ref="S117">IFERROR((_xlfn.IFS(R117="No balance","No balance",Q117-R117&gt;=0,Q117-R117)),"Error")</f>
        <v>3925.2536520102012</v>
      </c>
      <c r="T117" s="30" cm="1">
        <f t="array" ref="T117">IFERROR(_xlfn.IFS(S117="No balance","No balance",S117&gt;0,ROUNDUP(($D$9/12)*Q117,3),S117&lt;=0,"No balance"),"Error")</f>
        <v>39.803999999999995</v>
      </c>
      <c r="U117" s="30" cm="1">
        <f t="array" ref="U117">IFERROR(_xlfn.IFS(T117="No balance", "No balance",T117&gt;=0,S117+T117),"Error")</f>
        <v>3965.0576520102013</v>
      </c>
      <c r="V117" s="31" cm="1">
        <f t="array" ref="V117">IFERROR(_xlfn.IFS(U117="No Balance", "No balance",Q117-U117&gt;=0,Q117-U117,Q117-U117&lt;0,"No balance"),"Error")</f>
        <v>15.250306678480229</v>
      </c>
    </row>
    <row r="118" spans="15:22" x14ac:dyDescent="0.2">
      <c r="O118" s="27">
        <v>10</v>
      </c>
      <c r="P118" s="27">
        <v>113</v>
      </c>
      <c r="Q118" s="28">
        <f t="shared" si="2"/>
        <v>3965.0576520102013</v>
      </c>
      <c r="R118" s="29" cm="1">
        <f t="array" ref="R118">IFERROR(_xlfn.IFS(Q118="No balance","No balance",$H$9&lt;Q118,$H$9,$H$9&gt;Q118,Q118),"Error")</f>
        <v>55.054306678480501</v>
      </c>
      <c r="S118" s="29" cm="1">
        <f t="array" ref="S118">IFERROR((_xlfn.IFS(R118="No balance","No balance",Q118-R118&gt;=0,Q118-R118)),"Error")</f>
        <v>3910.003345331721</v>
      </c>
      <c r="T118" s="30" cm="1">
        <f t="array" ref="T118">IFERROR(_xlfn.IFS(S118="No balance","No balance",S118&gt;0,ROUNDUP(($D$9/12)*Q118,3),S118&lt;=0,"No balance"),"Error")</f>
        <v>39.650999999999996</v>
      </c>
      <c r="U118" s="30" cm="1">
        <f t="array" ref="U118">IFERROR(_xlfn.IFS(T118="No balance", "No balance",T118&gt;=0,S118+T118),"Error")</f>
        <v>3949.6543453317208</v>
      </c>
      <c r="V118" s="31" cm="1">
        <f t="array" ref="V118">IFERROR(_xlfn.IFS(U118="No Balance", "No balance",Q118-U118&gt;=0,Q118-U118,Q118-U118&lt;0,"No balance"),"Error")</f>
        <v>15.403306678480476</v>
      </c>
    </row>
    <row r="119" spans="15:22" x14ac:dyDescent="0.2">
      <c r="O119" s="27">
        <v>10</v>
      </c>
      <c r="P119" s="27">
        <v>114</v>
      </c>
      <c r="Q119" s="28">
        <f t="shared" si="2"/>
        <v>3949.6543453317208</v>
      </c>
      <c r="R119" s="29" cm="1">
        <f t="array" ref="R119">IFERROR(_xlfn.IFS(Q119="No balance","No balance",$H$9&lt;Q119,$H$9,$H$9&gt;Q119,Q119),"Error")</f>
        <v>55.054306678480501</v>
      </c>
      <c r="S119" s="29" cm="1">
        <f t="array" ref="S119">IFERROR((_xlfn.IFS(R119="No balance","No balance",Q119-R119&gt;=0,Q119-R119)),"Error")</f>
        <v>3894.6000386532405</v>
      </c>
      <c r="T119" s="30" cm="1">
        <f t="array" ref="T119">IFERROR(_xlfn.IFS(S119="No balance","No balance",S119&gt;0,ROUNDUP(($D$9/12)*Q119,3),S119&lt;=0,"No balance"),"Error")</f>
        <v>39.497</v>
      </c>
      <c r="U119" s="30" cm="1">
        <f t="array" ref="U119">IFERROR(_xlfn.IFS(T119="No balance", "No balance",T119&gt;=0,S119+T119),"Error")</f>
        <v>3934.0970386532404</v>
      </c>
      <c r="V119" s="31" cm="1">
        <f t="array" ref="V119">IFERROR(_xlfn.IFS(U119="No Balance", "No balance",Q119-U119&gt;=0,Q119-U119,Q119-U119&lt;0,"No balance"),"Error")</f>
        <v>15.557306678480472</v>
      </c>
    </row>
    <row r="120" spans="15:22" x14ac:dyDescent="0.2">
      <c r="O120" s="27">
        <v>10</v>
      </c>
      <c r="P120" s="27">
        <v>115</v>
      </c>
      <c r="Q120" s="28">
        <f t="shared" si="2"/>
        <v>3934.0970386532404</v>
      </c>
      <c r="R120" s="29" cm="1">
        <f t="array" ref="R120">IFERROR(_xlfn.IFS(Q120="No balance","No balance",$H$9&lt;Q120,$H$9,$H$9&gt;Q120,Q120),"Error")</f>
        <v>55.054306678480501</v>
      </c>
      <c r="S120" s="29" cm="1">
        <f t="array" ref="S120">IFERROR((_xlfn.IFS(R120="No balance","No balance",Q120-R120&gt;=0,Q120-R120)),"Error")</f>
        <v>3879.04273197476</v>
      </c>
      <c r="T120" s="30" cm="1">
        <f t="array" ref="T120">IFERROR(_xlfn.IFS(S120="No balance","No balance",S120&gt;0,ROUNDUP(($D$9/12)*Q120,3),S120&lt;=0,"No balance"),"Error")</f>
        <v>39.341000000000001</v>
      </c>
      <c r="U120" s="30" cm="1">
        <f t="array" ref="U120">IFERROR(_xlfn.IFS(T120="No balance", "No balance",T120&gt;=0,S120+T120),"Error")</f>
        <v>3918.3837319747599</v>
      </c>
      <c r="V120" s="31" cm="1">
        <f t="array" ref="V120">IFERROR(_xlfn.IFS(U120="No Balance", "No balance",Q120-U120&gt;=0,Q120-U120,Q120-U120&lt;0,"No balance"),"Error")</f>
        <v>15.713306678480421</v>
      </c>
    </row>
    <row r="121" spans="15:22" x14ac:dyDescent="0.2">
      <c r="O121" s="27">
        <v>10</v>
      </c>
      <c r="P121" s="27">
        <v>116</v>
      </c>
      <c r="Q121" s="28">
        <f t="shared" si="2"/>
        <v>3918.3837319747599</v>
      </c>
      <c r="R121" s="29" cm="1">
        <f t="array" ref="R121">IFERROR(_xlfn.IFS(Q121="No balance","No balance",$H$9&lt;Q121,$H$9,$H$9&gt;Q121,Q121),"Error")</f>
        <v>55.054306678480501</v>
      </c>
      <c r="S121" s="29" cm="1">
        <f t="array" ref="S121">IFERROR((_xlfn.IFS(R121="No balance","No balance",Q121-R121&gt;=0,Q121-R121)),"Error")</f>
        <v>3863.3294252962796</v>
      </c>
      <c r="T121" s="30" cm="1">
        <f t="array" ref="T121">IFERROR(_xlfn.IFS(S121="No balance","No balance",S121&gt;0,ROUNDUP(($D$9/12)*Q121,3),S121&lt;=0,"No balance"),"Error")</f>
        <v>39.183999999999997</v>
      </c>
      <c r="U121" s="30" cm="1">
        <f t="array" ref="U121">IFERROR(_xlfn.IFS(T121="No balance", "No balance",T121&gt;=0,S121+T121),"Error")</f>
        <v>3902.5134252962798</v>
      </c>
      <c r="V121" s="31" cm="1">
        <f t="array" ref="V121">IFERROR(_xlfn.IFS(U121="No Balance", "No balance",Q121-U121&gt;=0,Q121-U121,Q121-U121&lt;0,"No balance"),"Error")</f>
        <v>15.870306678480119</v>
      </c>
    </row>
    <row r="122" spans="15:22" x14ac:dyDescent="0.2">
      <c r="O122" s="27">
        <v>10</v>
      </c>
      <c r="P122" s="27">
        <v>117</v>
      </c>
      <c r="Q122" s="28">
        <f t="shared" si="2"/>
        <v>3902.5134252962798</v>
      </c>
      <c r="R122" s="29" cm="1">
        <f t="array" ref="R122">IFERROR(_xlfn.IFS(Q122="No balance","No balance",$H$9&lt;Q122,$H$9,$H$9&gt;Q122,Q122),"Error")</f>
        <v>55.054306678480501</v>
      </c>
      <c r="S122" s="29" cm="1">
        <f t="array" ref="S122">IFERROR((_xlfn.IFS(R122="No balance","No balance",Q122-R122&gt;=0,Q122-R122)),"Error")</f>
        <v>3847.4591186177995</v>
      </c>
      <c r="T122" s="30" cm="1">
        <f t="array" ref="T122">IFERROR(_xlfn.IFS(S122="No balance","No balance",S122&gt;0,ROUNDUP(($D$9/12)*Q122,3),S122&lt;=0,"No balance"),"Error")</f>
        <v>39.025999999999996</v>
      </c>
      <c r="U122" s="30" cm="1">
        <f t="array" ref="U122">IFERROR(_xlfn.IFS(T122="No balance", "No balance",T122&gt;=0,S122+T122),"Error")</f>
        <v>3886.4851186177993</v>
      </c>
      <c r="V122" s="31" cm="1">
        <f t="array" ref="V122">IFERROR(_xlfn.IFS(U122="No Balance", "No balance",Q122-U122&gt;=0,Q122-U122,Q122-U122&lt;0,"No balance"),"Error")</f>
        <v>16.028306678480476</v>
      </c>
    </row>
    <row r="123" spans="15:22" x14ac:dyDescent="0.2">
      <c r="O123" s="27">
        <v>10</v>
      </c>
      <c r="P123" s="27">
        <v>118</v>
      </c>
      <c r="Q123" s="28">
        <f t="shared" si="2"/>
        <v>3886.4851186177993</v>
      </c>
      <c r="R123" s="29" cm="1">
        <f t="array" ref="R123">IFERROR(_xlfn.IFS(Q123="No balance","No balance",$H$9&lt;Q123,$H$9,$H$9&gt;Q123,Q123),"Error")</f>
        <v>55.054306678480501</v>
      </c>
      <c r="S123" s="29" cm="1">
        <f t="array" ref="S123">IFERROR((_xlfn.IFS(R123="No balance","No balance",Q123-R123&gt;=0,Q123-R123)),"Error")</f>
        <v>3831.430811939319</v>
      </c>
      <c r="T123" s="30" cm="1">
        <f t="array" ref="T123">IFERROR(_xlfn.IFS(S123="No balance","No balance",S123&gt;0,ROUNDUP(($D$9/12)*Q123,3),S123&lt;=0,"No balance"),"Error")</f>
        <v>38.864999999999995</v>
      </c>
      <c r="U123" s="30" cm="1">
        <f t="array" ref="U123">IFERROR(_xlfn.IFS(T123="No balance", "No balance",T123&gt;=0,S123+T123),"Error")</f>
        <v>3870.2958119393188</v>
      </c>
      <c r="V123" s="31" cm="1">
        <f t="array" ref="V123">IFERROR(_xlfn.IFS(U123="No Balance", "No balance",Q123-U123&gt;=0,Q123-U123,Q123-U123&lt;0,"No balance"),"Error")</f>
        <v>16.189306678480534</v>
      </c>
    </row>
    <row r="124" spans="15:22" x14ac:dyDescent="0.2">
      <c r="O124" s="27">
        <v>10</v>
      </c>
      <c r="P124" s="27">
        <v>119</v>
      </c>
      <c r="Q124" s="28">
        <f t="shared" si="2"/>
        <v>3870.2958119393188</v>
      </c>
      <c r="R124" s="29" cm="1">
        <f t="array" ref="R124">IFERROR(_xlfn.IFS(Q124="No balance","No balance",$H$9&lt;Q124,$H$9,$H$9&gt;Q124,Q124),"Error")</f>
        <v>55.054306678480501</v>
      </c>
      <c r="S124" s="29" cm="1">
        <f t="array" ref="S124">IFERROR((_xlfn.IFS(R124="No balance","No balance",Q124-R124&gt;=0,Q124-R124)),"Error")</f>
        <v>3815.2415052608385</v>
      </c>
      <c r="T124" s="30" cm="1">
        <f t="array" ref="T124">IFERROR(_xlfn.IFS(S124="No balance","No balance",S124&gt;0,ROUNDUP(($D$9/12)*Q124,3),S124&lt;=0,"No balance"),"Error")</f>
        <v>38.702999999999996</v>
      </c>
      <c r="U124" s="30" cm="1">
        <f t="array" ref="U124">IFERROR(_xlfn.IFS(T124="No balance", "No balance",T124&gt;=0,S124+T124),"Error")</f>
        <v>3853.9445052608385</v>
      </c>
      <c r="V124" s="31" cm="1">
        <f t="array" ref="V124">IFERROR(_xlfn.IFS(U124="No Balance", "No balance",Q124-U124&gt;=0,Q124-U124,Q124-U124&lt;0,"No balance"),"Error")</f>
        <v>16.351306678480341</v>
      </c>
    </row>
    <row r="125" spans="15:22" x14ac:dyDescent="0.2">
      <c r="O125" s="32">
        <v>10</v>
      </c>
      <c r="P125" s="32">
        <v>120</v>
      </c>
      <c r="Q125" s="33">
        <f t="shared" si="2"/>
        <v>3853.9445052608385</v>
      </c>
      <c r="R125" s="34" cm="1">
        <f t="array" ref="R125">IFERROR(_xlfn.IFS(Q125="No balance","No balance",$H$9&lt;Q125,$H$9,$H$9&gt;Q125,Q125),"Error")</f>
        <v>55.054306678480501</v>
      </c>
      <c r="S125" s="34" cm="1">
        <f t="array" ref="S125">IFERROR((_xlfn.IFS(R125="No balance","No balance",Q125-R125&gt;=0,Q125-R125)),"Error")</f>
        <v>3798.8901985823582</v>
      </c>
      <c r="T125" s="35" cm="1">
        <f t="array" ref="T125">IFERROR(_xlfn.IFS(S125="No balance","No balance",S125&gt;0,ROUNDUP(($D$9/12)*Q125,3),S125&lt;=0,"No balance"),"Error")</f>
        <v>38.54</v>
      </c>
      <c r="U125" s="35" cm="1">
        <f t="array" ref="U125">IFERROR(_xlfn.IFS(T125="No balance", "No balance",T125&gt;=0,S125+T125),"Error")</f>
        <v>3837.4301985823581</v>
      </c>
      <c r="V125" s="36" cm="1">
        <f t="array" ref="V125">IFERROR(_xlfn.IFS(U125="No Balance", "No balance",Q125-U125&gt;=0,Q125-U125,Q125-U125&lt;0,"No balance"),"Error")</f>
        <v>16.514306678480352</v>
      </c>
    </row>
    <row r="126" spans="15:22" x14ac:dyDescent="0.2">
      <c r="O126" s="22">
        <v>11</v>
      </c>
      <c r="P126" s="22">
        <v>121</v>
      </c>
      <c r="Q126" s="23">
        <f t="shared" si="2"/>
        <v>3837.4301985823581</v>
      </c>
      <c r="R126" s="24" cm="1">
        <f t="array" ref="R126">IFERROR(_xlfn.IFS(Q126="No balance","No balance",$H$9&lt;Q126,$H$9,$H$9&gt;Q126,Q126),"Error")</f>
        <v>55.054306678480501</v>
      </c>
      <c r="S126" s="24" cm="1">
        <f t="array" ref="S126">IFERROR((_xlfn.IFS(R126="No balance","No balance",Q126-R126&gt;=0,Q126-R126)),"Error")</f>
        <v>3782.3758919038778</v>
      </c>
      <c r="T126" s="25" cm="1">
        <f t="array" ref="T126">IFERROR(_xlfn.IFS(S126="No balance","No balance",S126&gt;0,ROUNDUP(($D$9/12)*Q126,3),S126&lt;=0,"No balance"),"Error")</f>
        <v>38.375</v>
      </c>
      <c r="U126" s="25" cm="1">
        <f t="array" ref="U126">IFERROR(_xlfn.IFS(T126="No balance", "No balance",T126&gt;=0,S126+T126),"Error")</f>
        <v>3820.7508919038778</v>
      </c>
      <c r="V126" s="26" cm="1">
        <f t="array" ref="V126">IFERROR(_xlfn.IFS(U126="No Balance", "No balance",Q126-U126&gt;=0,Q126-U126,Q126-U126&lt;0,"No balance"),"Error")</f>
        <v>16.679306678480316</v>
      </c>
    </row>
    <row r="127" spans="15:22" x14ac:dyDescent="0.2">
      <c r="O127" s="27">
        <v>11</v>
      </c>
      <c r="P127" s="27">
        <v>122</v>
      </c>
      <c r="Q127" s="28">
        <f t="shared" si="2"/>
        <v>3820.7508919038778</v>
      </c>
      <c r="R127" s="29" cm="1">
        <f t="array" ref="R127">IFERROR(_xlfn.IFS(Q127="No balance","No balance",$H$9&lt;Q127,$H$9,$H$9&gt;Q127,Q127),"Error")</f>
        <v>55.054306678480501</v>
      </c>
      <c r="S127" s="29" cm="1">
        <f t="array" ref="S127">IFERROR((_xlfn.IFS(R127="No balance","No balance",Q127-R127&gt;=0,Q127-R127)),"Error")</f>
        <v>3765.6965852253975</v>
      </c>
      <c r="T127" s="30" cm="1">
        <f t="array" ref="T127">IFERROR(_xlfn.IFS(S127="No balance","No balance",S127&gt;0,ROUNDUP(($D$9/12)*Q127,3),S127&lt;=0,"No balance"),"Error")</f>
        <v>38.207999999999998</v>
      </c>
      <c r="U127" s="30" cm="1">
        <f t="array" ref="U127">IFERROR(_xlfn.IFS(T127="No balance", "No balance",T127&gt;=0,S127+T127),"Error")</f>
        <v>3803.9045852253976</v>
      </c>
      <c r="V127" s="31" cm="1">
        <f t="array" ref="V127">IFERROR(_xlfn.IFS(U127="No Balance", "No balance",Q127-U127&gt;=0,Q127-U127,Q127-U127&lt;0,"No balance"),"Error")</f>
        <v>16.846306678480232</v>
      </c>
    </row>
    <row r="128" spans="15:22" x14ac:dyDescent="0.2">
      <c r="O128" s="27">
        <v>11</v>
      </c>
      <c r="P128" s="27">
        <v>123</v>
      </c>
      <c r="Q128" s="28">
        <f t="shared" si="2"/>
        <v>3803.9045852253976</v>
      </c>
      <c r="R128" s="29" cm="1">
        <f t="array" ref="R128">IFERROR(_xlfn.IFS(Q128="No balance","No balance",$H$9&lt;Q128,$H$9,$H$9&gt;Q128,Q128),"Error")</f>
        <v>55.054306678480501</v>
      </c>
      <c r="S128" s="29" cm="1">
        <f t="array" ref="S128">IFERROR((_xlfn.IFS(R128="No balance","No balance",Q128-R128&gt;=0,Q128-R128)),"Error")</f>
        <v>3748.8502785469173</v>
      </c>
      <c r="T128" s="30" cm="1">
        <f t="array" ref="T128">IFERROR(_xlfn.IFS(S128="No balance","No balance",S128&gt;0,ROUNDUP(($D$9/12)*Q128,3),S128&lt;=0,"No balance"),"Error")</f>
        <v>38.04</v>
      </c>
      <c r="U128" s="30" cm="1">
        <f t="array" ref="U128">IFERROR(_xlfn.IFS(T128="No balance", "No balance",T128&gt;=0,S128+T128),"Error")</f>
        <v>3786.8902785469172</v>
      </c>
      <c r="V128" s="31" cm="1">
        <f t="array" ref="V128">IFERROR(_xlfn.IFS(U128="No Balance", "No balance",Q128-U128&gt;=0,Q128-U128,Q128-U128&lt;0,"No balance"),"Error")</f>
        <v>17.014306678480352</v>
      </c>
    </row>
    <row r="129" spans="15:22" x14ac:dyDescent="0.2">
      <c r="O129" s="27">
        <v>11</v>
      </c>
      <c r="P129" s="27">
        <v>124</v>
      </c>
      <c r="Q129" s="28">
        <f t="shared" si="2"/>
        <v>3786.8902785469172</v>
      </c>
      <c r="R129" s="29" cm="1">
        <f t="array" ref="R129">IFERROR(_xlfn.IFS(Q129="No balance","No balance",$H$9&lt;Q129,$H$9,$H$9&gt;Q129,Q129),"Error")</f>
        <v>55.054306678480501</v>
      </c>
      <c r="S129" s="29" cm="1">
        <f t="array" ref="S129">IFERROR((_xlfn.IFS(R129="No balance","No balance",Q129-R129&gt;=0,Q129-R129)),"Error")</f>
        <v>3731.8359718684369</v>
      </c>
      <c r="T129" s="30" cm="1">
        <f t="array" ref="T129">IFERROR(_xlfn.IFS(S129="No balance","No balance",S129&gt;0,ROUNDUP(($D$9/12)*Q129,3),S129&lt;=0,"No balance"),"Error")</f>
        <v>37.869</v>
      </c>
      <c r="U129" s="30" cm="1">
        <f t="array" ref="U129">IFERROR(_xlfn.IFS(T129="No balance", "No balance",T129&gt;=0,S129+T129),"Error")</f>
        <v>3769.704971868437</v>
      </c>
      <c r="V129" s="31" cm="1">
        <f t="array" ref="V129">IFERROR(_xlfn.IFS(U129="No Balance", "No balance",Q129-U129&gt;=0,Q129-U129,Q129-U129&lt;0,"No balance"),"Error")</f>
        <v>17.185306678480174</v>
      </c>
    </row>
    <row r="130" spans="15:22" x14ac:dyDescent="0.2">
      <c r="O130" s="27">
        <v>11</v>
      </c>
      <c r="P130" s="27">
        <v>125</v>
      </c>
      <c r="Q130" s="28">
        <f t="shared" si="2"/>
        <v>3769.704971868437</v>
      </c>
      <c r="R130" s="29" cm="1">
        <f t="array" ref="R130">IFERROR(_xlfn.IFS(Q130="No balance","No balance",$H$9&lt;Q130,$H$9,$H$9&gt;Q130,Q130),"Error")</f>
        <v>55.054306678480501</v>
      </c>
      <c r="S130" s="29" cm="1">
        <f t="array" ref="S130">IFERROR((_xlfn.IFS(R130="No balance","No balance",Q130-R130&gt;=0,Q130-R130)),"Error")</f>
        <v>3714.6506651899567</v>
      </c>
      <c r="T130" s="30" cm="1">
        <f t="array" ref="T130">IFERROR(_xlfn.IFS(S130="No balance","No balance",S130&gt;0,ROUNDUP(($D$9/12)*Q130,3),S130&lt;=0,"No balance"),"Error")</f>
        <v>37.698</v>
      </c>
      <c r="U130" s="30" cm="1">
        <f t="array" ref="U130">IFERROR(_xlfn.IFS(T130="No balance", "No balance",T130&gt;=0,S130+T130),"Error")</f>
        <v>3752.3486651899566</v>
      </c>
      <c r="V130" s="31" cm="1">
        <f t="array" ref="V130">IFERROR(_xlfn.IFS(U130="No Balance", "No balance",Q130-U130&gt;=0,Q130-U130,Q130-U130&lt;0,"No balance"),"Error")</f>
        <v>17.356306678480451</v>
      </c>
    </row>
    <row r="131" spans="15:22" x14ac:dyDescent="0.2">
      <c r="O131" s="27">
        <v>11</v>
      </c>
      <c r="P131" s="27">
        <v>126</v>
      </c>
      <c r="Q131" s="28">
        <f t="shared" si="2"/>
        <v>3752.3486651899566</v>
      </c>
      <c r="R131" s="29" cm="1">
        <f t="array" ref="R131">IFERROR(_xlfn.IFS(Q131="No balance","No balance",$H$9&lt;Q131,$H$9,$H$9&gt;Q131,Q131),"Error")</f>
        <v>55.054306678480501</v>
      </c>
      <c r="S131" s="29" cm="1">
        <f t="array" ref="S131">IFERROR((_xlfn.IFS(R131="No balance","No balance",Q131-R131&gt;=0,Q131-R131)),"Error")</f>
        <v>3697.2943585114763</v>
      </c>
      <c r="T131" s="30" cm="1">
        <f t="array" ref="T131">IFERROR(_xlfn.IFS(S131="No balance","No balance",S131&gt;0,ROUNDUP(($D$9/12)*Q131,3),S131&lt;=0,"No balance"),"Error")</f>
        <v>37.524000000000001</v>
      </c>
      <c r="U131" s="30" cm="1">
        <f t="array" ref="U131">IFERROR(_xlfn.IFS(T131="No balance", "No balance",T131&gt;=0,S131+T131),"Error")</f>
        <v>3734.8183585114762</v>
      </c>
      <c r="V131" s="31" cm="1">
        <f t="array" ref="V131">IFERROR(_xlfn.IFS(U131="No Balance", "No balance",Q131-U131&gt;=0,Q131-U131,Q131-U131&lt;0,"No balance"),"Error")</f>
        <v>17.530306678480429</v>
      </c>
    </row>
    <row r="132" spans="15:22" x14ac:dyDescent="0.2">
      <c r="O132" s="27">
        <v>11</v>
      </c>
      <c r="P132" s="27">
        <v>127</v>
      </c>
      <c r="Q132" s="28">
        <f t="shared" si="2"/>
        <v>3734.8183585114762</v>
      </c>
      <c r="R132" s="29" cm="1">
        <f t="array" ref="R132">IFERROR(_xlfn.IFS(Q132="No balance","No balance",$H$9&lt;Q132,$H$9,$H$9&gt;Q132,Q132),"Error")</f>
        <v>55.054306678480501</v>
      </c>
      <c r="S132" s="29" cm="1">
        <f t="array" ref="S132">IFERROR((_xlfn.IFS(R132="No balance","No balance",Q132-R132&gt;=0,Q132-R132)),"Error")</f>
        <v>3679.7640518329958</v>
      </c>
      <c r="T132" s="30" cm="1">
        <f t="array" ref="T132">IFERROR(_xlfn.IFS(S132="No balance","No balance",S132&gt;0,ROUNDUP(($D$9/12)*Q132,3),S132&lt;=0,"No balance"),"Error")</f>
        <v>37.348999999999997</v>
      </c>
      <c r="U132" s="30" cm="1">
        <f t="array" ref="U132">IFERROR(_xlfn.IFS(T132="No balance", "No balance",T132&gt;=0,S132+T132),"Error")</f>
        <v>3717.113051832996</v>
      </c>
      <c r="V132" s="31" cm="1">
        <f t="array" ref="V132">IFERROR(_xlfn.IFS(U132="No Balance", "No balance",Q132-U132&gt;=0,Q132-U132,Q132-U132&lt;0,"No balance"),"Error")</f>
        <v>17.705306678480156</v>
      </c>
    </row>
    <row r="133" spans="15:22" x14ac:dyDescent="0.2">
      <c r="O133" s="27">
        <v>11</v>
      </c>
      <c r="P133" s="27">
        <v>128</v>
      </c>
      <c r="Q133" s="28">
        <f t="shared" si="2"/>
        <v>3717.113051832996</v>
      </c>
      <c r="R133" s="29" cm="1">
        <f t="array" ref="R133">IFERROR(_xlfn.IFS(Q133="No balance","No balance",$H$9&lt;Q133,$H$9,$H$9&gt;Q133,Q133),"Error")</f>
        <v>55.054306678480501</v>
      </c>
      <c r="S133" s="29" cm="1">
        <f t="array" ref="S133">IFERROR((_xlfn.IFS(R133="No balance","No balance",Q133-R133&gt;=0,Q133-R133)),"Error")</f>
        <v>3662.0587451545157</v>
      </c>
      <c r="T133" s="30" cm="1">
        <f t="array" ref="T133">IFERROR(_xlfn.IFS(S133="No balance","No balance",S133&gt;0,ROUNDUP(($D$9/12)*Q133,3),S133&lt;=0,"No balance"),"Error")</f>
        <v>37.171999999999997</v>
      </c>
      <c r="U133" s="30" cm="1">
        <f t="array" ref="U133">IFERROR(_xlfn.IFS(T133="No balance", "No balance",T133&gt;=0,S133+T133),"Error")</f>
        <v>3699.2307451545157</v>
      </c>
      <c r="V133" s="31" cm="1">
        <f t="array" ref="V133">IFERROR(_xlfn.IFS(U133="No Balance", "No balance",Q133-U133&gt;=0,Q133-U133,Q133-U133&lt;0,"No balance"),"Error")</f>
        <v>17.88230667848029</v>
      </c>
    </row>
    <row r="134" spans="15:22" x14ac:dyDescent="0.2">
      <c r="O134" s="27">
        <v>11</v>
      </c>
      <c r="P134" s="27">
        <v>129</v>
      </c>
      <c r="Q134" s="28">
        <f t="shared" si="2"/>
        <v>3699.2307451545157</v>
      </c>
      <c r="R134" s="29" cm="1">
        <f t="array" ref="R134">IFERROR(_xlfn.IFS(Q134="No balance","No balance",$H$9&lt;Q134,$H$9,$H$9&gt;Q134,Q134),"Error")</f>
        <v>55.054306678480501</v>
      </c>
      <c r="S134" s="29" cm="1">
        <f t="array" ref="S134">IFERROR((_xlfn.IFS(R134="No balance","No balance",Q134-R134&gt;=0,Q134-R134)),"Error")</f>
        <v>3644.1764384760354</v>
      </c>
      <c r="T134" s="30" cm="1">
        <f t="array" ref="T134">IFERROR(_xlfn.IFS(S134="No balance","No balance",S134&gt;0,ROUNDUP(($D$9/12)*Q134,3),S134&lt;=0,"No balance"),"Error")</f>
        <v>36.992999999999995</v>
      </c>
      <c r="U134" s="30" cm="1">
        <f t="array" ref="U134">IFERROR(_xlfn.IFS(T134="No balance", "No balance",T134&gt;=0,S134+T134),"Error")</f>
        <v>3681.1694384760353</v>
      </c>
      <c r="V134" s="31" cm="1">
        <f t="array" ref="V134">IFERROR(_xlfn.IFS(U134="No Balance", "No balance",Q134-U134&gt;=0,Q134-U134,Q134-U134&lt;0,"No balance"),"Error")</f>
        <v>18.061306678480378</v>
      </c>
    </row>
    <row r="135" spans="15:22" x14ac:dyDescent="0.2">
      <c r="O135" s="27">
        <v>11</v>
      </c>
      <c r="P135" s="27">
        <v>130</v>
      </c>
      <c r="Q135" s="28">
        <f t="shared" si="2"/>
        <v>3681.1694384760353</v>
      </c>
      <c r="R135" s="29" cm="1">
        <f t="array" ref="R135">IFERROR(_xlfn.IFS(Q135="No balance","No balance",$H$9&lt;Q135,$H$9,$H$9&gt;Q135,Q135),"Error")</f>
        <v>55.054306678480501</v>
      </c>
      <c r="S135" s="29" cm="1">
        <f t="array" ref="S135">IFERROR((_xlfn.IFS(R135="No balance","No balance",Q135-R135&gt;=0,Q135-R135)),"Error")</f>
        <v>3626.115131797555</v>
      </c>
      <c r="T135" s="30" cm="1">
        <f t="array" ref="T135">IFERROR(_xlfn.IFS(S135="No balance","No balance",S135&gt;0,ROUNDUP(($D$9/12)*Q135,3),S135&lt;=0,"No balance"),"Error")</f>
        <v>36.811999999999998</v>
      </c>
      <c r="U135" s="30" cm="1">
        <f t="array" ref="U135">IFERROR(_xlfn.IFS(T135="No balance", "No balance",T135&gt;=0,S135+T135),"Error")</f>
        <v>3662.9271317975549</v>
      </c>
      <c r="V135" s="31" cm="1">
        <f t="array" ref="V135">IFERROR(_xlfn.IFS(U135="No Balance", "No balance",Q135-U135&gt;=0,Q135-U135,Q135-U135&lt;0,"No balance"),"Error")</f>
        <v>18.242306678480418</v>
      </c>
    </row>
    <row r="136" spans="15:22" x14ac:dyDescent="0.2">
      <c r="O136" s="27">
        <v>11</v>
      </c>
      <c r="P136" s="27">
        <v>131</v>
      </c>
      <c r="Q136" s="28">
        <f t="shared" si="2"/>
        <v>3662.9271317975549</v>
      </c>
      <c r="R136" s="29" cm="1">
        <f t="array" ref="R136">IFERROR(_xlfn.IFS(Q136="No balance","No balance",$H$9&lt;Q136,$H$9,$H$9&gt;Q136,Q136),"Error")</f>
        <v>55.054306678480501</v>
      </c>
      <c r="S136" s="29" cm="1">
        <f t="array" ref="S136">IFERROR((_xlfn.IFS(R136="No balance","No balance",Q136-R136&gt;=0,Q136-R136)),"Error")</f>
        <v>3607.8728251190746</v>
      </c>
      <c r="T136" s="30" cm="1">
        <f t="array" ref="T136">IFERROR(_xlfn.IFS(S136="No balance","No balance",S136&gt;0,ROUNDUP(($D$9/12)*Q136,3),S136&lt;=0,"No balance"),"Error")</f>
        <v>36.629999999999995</v>
      </c>
      <c r="U136" s="30" cm="1">
        <f t="array" ref="U136">IFERROR(_xlfn.IFS(T136="No balance", "No balance",T136&gt;=0,S136+T136),"Error")</f>
        <v>3644.5028251190747</v>
      </c>
      <c r="V136" s="31" cm="1">
        <f t="array" ref="V136">IFERROR(_xlfn.IFS(U136="No Balance", "No balance",Q136-U136&gt;=0,Q136-U136,Q136-U136&lt;0,"No balance"),"Error")</f>
        <v>18.424306678480207</v>
      </c>
    </row>
    <row r="137" spans="15:22" x14ac:dyDescent="0.2">
      <c r="O137" s="32">
        <v>11</v>
      </c>
      <c r="P137" s="32">
        <v>132</v>
      </c>
      <c r="Q137" s="33">
        <f t="shared" si="2"/>
        <v>3644.5028251190747</v>
      </c>
      <c r="R137" s="34" cm="1">
        <f t="array" ref="R137">IFERROR(_xlfn.IFS(Q137="No balance","No balance",$H$9&lt;Q137,$H$9,$H$9&gt;Q137,Q137),"Error")</f>
        <v>55.054306678480501</v>
      </c>
      <c r="S137" s="34" cm="1">
        <f t="array" ref="S137">IFERROR((_xlfn.IFS(R137="No balance","No balance",Q137-R137&gt;=0,Q137-R137)),"Error")</f>
        <v>3589.4485184405944</v>
      </c>
      <c r="T137" s="35" cm="1">
        <f t="array" ref="T137">IFERROR(_xlfn.IFS(S137="No balance","No balance",S137&gt;0,ROUNDUP(($D$9/12)*Q137,3),S137&lt;=0,"No balance"),"Error")</f>
        <v>36.445999999999998</v>
      </c>
      <c r="U137" s="35" cm="1">
        <f t="array" ref="U137">IFERROR(_xlfn.IFS(T137="No balance", "No balance",T137&gt;=0,S137+T137),"Error")</f>
        <v>3625.8945184405943</v>
      </c>
      <c r="V137" s="36" cm="1">
        <f t="array" ref="V137">IFERROR(_xlfn.IFS(U137="No Balance", "No balance",Q137-U137&gt;=0,Q137-U137,Q137-U137&lt;0,"No balance"),"Error")</f>
        <v>18.608306678480403</v>
      </c>
    </row>
    <row r="138" spans="15:22" x14ac:dyDescent="0.2">
      <c r="O138" s="22">
        <v>12</v>
      </c>
      <c r="P138" s="22">
        <v>133</v>
      </c>
      <c r="Q138" s="23">
        <f t="shared" si="2"/>
        <v>3625.8945184405943</v>
      </c>
      <c r="R138" s="24" cm="1">
        <f t="array" ref="R138">IFERROR(_xlfn.IFS(Q138="No balance","No balance",$H$9&lt;Q138,$H$9,$H$9&gt;Q138,Q138),"Error")</f>
        <v>55.054306678480501</v>
      </c>
      <c r="S138" s="24" cm="1">
        <f t="array" ref="S138">IFERROR((_xlfn.IFS(R138="No balance","No balance",Q138-R138&gt;=0,Q138-R138)),"Error")</f>
        <v>3570.840211762114</v>
      </c>
      <c r="T138" s="25" cm="1">
        <f t="array" ref="T138">IFERROR(_xlfn.IFS(S138="No balance","No balance",S138&gt;0,ROUNDUP(($D$9/12)*Q138,3),S138&lt;=0,"No balance"),"Error")</f>
        <v>36.259</v>
      </c>
      <c r="U138" s="25" cm="1">
        <f t="array" ref="U138">IFERROR(_xlfn.IFS(T138="No balance", "No balance",T138&gt;=0,S138+T138),"Error")</f>
        <v>3607.099211762114</v>
      </c>
      <c r="V138" s="26" cm="1">
        <f t="array" ref="V138">IFERROR(_xlfn.IFS(U138="No Balance", "No balance",Q138-U138&gt;=0,Q138-U138,Q138-U138&lt;0,"No balance"),"Error")</f>
        <v>18.795306678480301</v>
      </c>
    </row>
    <row r="139" spans="15:22" x14ac:dyDescent="0.2">
      <c r="O139" s="27">
        <v>12</v>
      </c>
      <c r="P139" s="27">
        <v>134</v>
      </c>
      <c r="Q139" s="28">
        <f t="shared" si="2"/>
        <v>3607.099211762114</v>
      </c>
      <c r="R139" s="29" cm="1">
        <f t="array" ref="R139">IFERROR(_xlfn.IFS(Q139="No balance","No balance",$H$9&lt;Q139,$H$9,$H$9&gt;Q139,Q139),"Error")</f>
        <v>55.054306678480501</v>
      </c>
      <c r="S139" s="29" cm="1">
        <f t="array" ref="S139">IFERROR((_xlfn.IFS(R139="No balance","No balance",Q139-R139&gt;=0,Q139-R139)),"Error")</f>
        <v>3552.0449050836337</v>
      </c>
      <c r="T139" s="30" cm="1">
        <f t="array" ref="T139">IFERROR(_xlfn.IFS(S139="No balance","No balance",S139&gt;0,ROUNDUP(($D$9/12)*Q139,3),S139&lt;=0,"No balance"),"Error")</f>
        <v>36.070999999999998</v>
      </c>
      <c r="U139" s="30" cm="1">
        <f t="array" ref="U139">IFERROR(_xlfn.IFS(T139="No balance", "No balance",T139&gt;=0,S139+T139),"Error")</f>
        <v>3588.1159050836336</v>
      </c>
      <c r="V139" s="31" cm="1">
        <f t="array" ref="V139">IFERROR(_xlfn.IFS(U139="No Balance", "No balance",Q139-U139&gt;=0,Q139-U139,Q139-U139&lt;0,"No balance"),"Error")</f>
        <v>18.983306678480403</v>
      </c>
    </row>
    <row r="140" spans="15:22" x14ac:dyDescent="0.2">
      <c r="O140" s="27">
        <v>12</v>
      </c>
      <c r="P140" s="27">
        <v>135</v>
      </c>
      <c r="Q140" s="28">
        <f t="shared" si="2"/>
        <v>3588.1159050836336</v>
      </c>
      <c r="R140" s="29" cm="1">
        <f t="array" ref="R140">IFERROR(_xlfn.IFS(Q140="No balance","No balance",$H$9&lt;Q140,$H$9,$H$9&gt;Q140,Q140),"Error")</f>
        <v>55.054306678480501</v>
      </c>
      <c r="S140" s="29" cm="1">
        <f t="array" ref="S140">IFERROR((_xlfn.IFS(R140="No balance","No balance",Q140-R140&gt;=0,Q140-R140)),"Error")</f>
        <v>3533.0615984051533</v>
      </c>
      <c r="T140" s="30" cm="1">
        <f t="array" ref="T140">IFERROR(_xlfn.IFS(S140="No balance","No balance",S140&gt;0,ROUNDUP(($D$9/12)*Q140,3),S140&lt;=0,"No balance"),"Error")</f>
        <v>35.881999999999998</v>
      </c>
      <c r="U140" s="30" cm="1">
        <f t="array" ref="U140">IFERROR(_xlfn.IFS(T140="No balance", "No balance",T140&gt;=0,S140+T140),"Error")</f>
        <v>3568.9435984051534</v>
      </c>
      <c r="V140" s="31" cm="1">
        <f t="array" ref="V140">IFERROR(_xlfn.IFS(U140="No Balance", "No balance",Q140-U140&gt;=0,Q140-U140,Q140-U140&lt;0,"No balance"),"Error")</f>
        <v>19.172306678480254</v>
      </c>
    </row>
    <row r="141" spans="15:22" x14ac:dyDescent="0.2">
      <c r="O141" s="27">
        <v>12</v>
      </c>
      <c r="P141" s="27">
        <v>136</v>
      </c>
      <c r="Q141" s="28">
        <f t="shared" si="2"/>
        <v>3568.9435984051534</v>
      </c>
      <c r="R141" s="29" cm="1">
        <f t="array" ref="R141">IFERROR(_xlfn.IFS(Q141="No balance","No balance",$H$9&lt;Q141,$H$9,$H$9&gt;Q141,Q141),"Error")</f>
        <v>55.054306678480501</v>
      </c>
      <c r="S141" s="29" cm="1">
        <f t="array" ref="S141">IFERROR((_xlfn.IFS(R141="No balance","No balance",Q141-R141&gt;=0,Q141-R141)),"Error")</f>
        <v>3513.889291726673</v>
      </c>
      <c r="T141" s="30" cm="1">
        <f t="array" ref="T141">IFERROR(_xlfn.IFS(S141="No balance","No balance",S141&gt;0,ROUNDUP(($D$9/12)*Q141,3),S141&lt;=0,"No balance"),"Error")</f>
        <v>35.69</v>
      </c>
      <c r="U141" s="30" cm="1">
        <f t="array" ref="U141">IFERROR(_xlfn.IFS(T141="No balance", "No balance",T141&gt;=0,S141+T141),"Error")</f>
        <v>3549.5792917266731</v>
      </c>
      <c r="V141" s="31" cm="1">
        <f t="array" ref="V141">IFERROR(_xlfn.IFS(U141="No Balance", "No balance",Q141-U141&gt;=0,Q141-U141,Q141-U141&lt;0,"No balance"),"Error")</f>
        <v>19.364306678480261</v>
      </c>
    </row>
    <row r="142" spans="15:22" x14ac:dyDescent="0.2">
      <c r="O142" s="27">
        <v>12</v>
      </c>
      <c r="P142" s="27">
        <v>137</v>
      </c>
      <c r="Q142" s="28">
        <f t="shared" si="2"/>
        <v>3549.5792917266731</v>
      </c>
      <c r="R142" s="29" cm="1">
        <f t="array" ref="R142">IFERROR(_xlfn.IFS(Q142="No balance","No balance",$H$9&lt;Q142,$H$9,$H$9&gt;Q142,Q142),"Error")</f>
        <v>55.054306678480501</v>
      </c>
      <c r="S142" s="29" cm="1">
        <f t="array" ref="S142">IFERROR((_xlfn.IFS(R142="No balance","No balance",Q142-R142&gt;=0,Q142-R142)),"Error")</f>
        <v>3494.5249850481928</v>
      </c>
      <c r="T142" s="30" cm="1">
        <f t="array" ref="T142">IFERROR(_xlfn.IFS(S142="No balance","No balance",S142&gt;0,ROUNDUP(($D$9/12)*Q142,3),S142&lt;=0,"No balance"),"Error")</f>
        <v>35.495999999999995</v>
      </c>
      <c r="U142" s="30" cm="1">
        <f t="array" ref="U142">IFERROR(_xlfn.IFS(T142="No balance", "No balance",T142&gt;=0,S142+T142),"Error")</f>
        <v>3530.0209850481929</v>
      </c>
      <c r="V142" s="31" cm="1">
        <f t="array" ref="V142">IFERROR(_xlfn.IFS(U142="No Balance", "No balance",Q142-U142&gt;=0,Q142-U142,Q142-U142&lt;0,"No balance"),"Error")</f>
        <v>19.558306678480221</v>
      </c>
    </row>
    <row r="143" spans="15:22" x14ac:dyDescent="0.2">
      <c r="O143" s="27">
        <v>12</v>
      </c>
      <c r="P143" s="27">
        <v>138</v>
      </c>
      <c r="Q143" s="28">
        <f t="shared" si="2"/>
        <v>3530.0209850481929</v>
      </c>
      <c r="R143" s="29" cm="1">
        <f t="array" ref="R143">IFERROR(_xlfn.IFS(Q143="No balance","No balance",$H$9&lt;Q143,$H$9,$H$9&gt;Q143,Q143),"Error")</f>
        <v>55.054306678480501</v>
      </c>
      <c r="S143" s="29" cm="1">
        <f t="array" ref="S143">IFERROR((_xlfn.IFS(R143="No balance","No balance",Q143-R143&gt;=0,Q143-R143)),"Error")</f>
        <v>3474.9666783697126</v>
      </c>
      <c r="T143" s="30" cm="1">
        <f t="array" ref="T143">IFERROR(_xlfn.IFS(S143="No balance","No balance",S143&gt;0,ROUNDUP(($D$9/12)*Q143,3),S143&lt;=0,"No balance"),"Error")</f>
        <v>35.300999999999995</v>
      </c>
      <c r="U143" s="30" cm="1">
        <f t="array" ref="U143">IFERROR(_xlfn.IFS(T143="No balance", "No balance",T143&gt;=0,S143+T143),"Error")</f>
        <v>3510.2676783697125</v>
      </c>
      <c r="V143" s="31" cm="1">
        <f t="array" ref="V143">IFERROR(_xlfn.IFS(U143="No Balance", "No balance",Q143-U143&gt;=0,Q143-U143,Q143-U143&lt;0,"No balance"),"Error")</f>
        <v>19.753306678480385</v>
      </c>
    </row>
    <row r="144" spans="15:22" x14ac:dyDescent="0.2">
      <c r="O144" s="27">
        <v>12</v>
      </c>
      <c r="P144" s="27">
        <v>139</v>
      </c>
      <c r="Q144" s="28">
        <f t="shared" si="2"/>
        <v>3510.2676783697125</v>
      </c>
      <c r="R144" s="29" cm="1">
        <f t="array" ref="R144">IFERROR(_xlfn.IFS(Q144="No balance","No balance",$H$9&lt;Q144,$H$9,$H$9&gt;Q144,Q144),"Error")</f>
        <v>55.054306678480501</v>
      </c>
      <c r="S144" s="29" cm="1">
        <f t="array" ref="S144">IFERROR((_xlfn.IFS(R144="No balance","No balance",Q144-R144&gt;=0,Q144-R144)),"Error")</f>
        <v>3455.2133716912322</v>
      </c>
      <c r="T144" s="30" cm="1">
        <f t="array" ref="T144">IFERROR(_xlfn.IFS(S144="No balance","No balance",S144&gt;0,ROUNDUP(($D$9/12)*Q144,3),S144&lt;=0,"No balance"),"Error")</f>
        <v>35.102999999999994</v>
      </c>
      <c r="U144" s="30" cm="1">
        <f t="array" ref="U144">IFERROR(_xlfn.IFS(T144="No balance", "No balance",T144&gt;=0,S144+T144),"Error")</f>
        <v>3490.3163716912322</v>
      </c>
      <c r="V144" s="31" cm="1">
        <f t="array" ref="V144">IFERROR(_xlfn.IFS(U144="No Balance", "No balance",Q144-U144&gt;=0,Q144-U144,Q144-U144&lt;0,"No balance"),"Error")</f>
        <v>19.95130667848025</v>
      </c>
    </row>
    <row r="145" spans="15:22" x14ac:dyDescent="0.2">
      <c r="O145" s="27">
        <v>12</v>
      </c>
      <c r="P145" s="27">
        <v>140</v>
      </c>
      <c r="Q145" s="28">
        <f t="shared" si="2"/>
        <v>3490.3163716912322</v>
      </c>
      <c r="R145" s="29" cm="1">
        <f t="array" ref="R145">IFERROR(_xlfn.IFS(Q145="No balance","No balance",$H$9&lt;Q145,$H$9,$H$9&gt;Q145,Q145),"Error")</f>
        <v>55.054306678480501</v>
      </c>
      <c r="S145" s="29" cm="1">
        <f t="array" ref="S145">IFERROR((_xlfn.IFS(R145="No balance","No balance",Q145-R145&gt;=0,Q145-R145)),"Error")</f>
        <v>3435.2620650127519</v>
      </c>
      <c r="T145" s="30" cm="1">
        <f t="array" ref="T145">IFERROR(_xlfn.IFS(S145="No balance","No balance",S145&gt;0,ROUNDUP(($D$9/12)*Q145,3),S145&lt;=0,"No balance"),"Error")</f>
        <v>34.903999999999996</v>
      </c>
      <c r="U145" s="30" cm="1">
        <f t="array" ref="U145">IFERROR(_xlfn.IFS(T145="No balance", "No balance",T145&gt;=0,S145+T145),"Error")</f>
        <v>3470.1660650127519</v>
      </c>
      <c r="V145" s="31" cm="1">
        <f t="array" ref="V145">IFERROR(_xlfn.IFS(U145="No Balance", "No balance",Q145-U145&gt;=0,Q145-U145,Q145-U145&lt;0,"No balance"),"Error")</f>
        <v>20.15030667848032</v>
      </c>
    </row>
    <row r="146" spans="15:22" x14ac:dyDescent="0.2">
      <c r="O146" s="27">
        <v>12</v>
      </c>
      <c r="P146" s="27">
        <v>141</v>
      </c>
      <c r="Q146" s="28">
        <f t="shared" si="2"/>
        <v>3470.1660650127519</v>
      </c>
      <c r="R146" s="29" cm="1">
        <f t="array" ref="R146">IFERROR(_xlfn.IFS(Q146="No balance","No balance",$H$9&lt;Q146,$H$9,$H$9&gt;Q146,Q146),"Error")</f>
        <v>55.054306678480501</v>
      </c>
      <c r="S146" s="29" cm="1">
        <f t="array" ref="S146">IFERROR((_xlfn.IFS(R146="No balance","No balance",Q146-R146&gt;=0,Q146-R146)),"Error")</f>
        <v>3415.1117583342716</v>
      </c>
      <c r="T146" s="30" cm="1">
        <f t="array" ref="T146">IFERROR(_xlfn.IFS(S146="No balance","No balance",S146&gt;0,ROUNDUP(($D$9/12)*Q146,3),S146&lt;=0,"No balance"),"Error")</f>
        <v>34.701999999999998</v>
      </c>
      <c r="U146" s="30" cm="1">
        <f t="array" ref="U146">IFERROR(_xlfn.IFS(T146="No balance", "No balance",T146&gt;=0,S146+T146),"Error")</f>
        <v>3449.8137583342714</v>
      </c>
      <c r="V146" s="31" cm="1">
        <f t="array" ref="V146">IFERROR(_xlfn.IFS(U146="No Balance", "No balance",Q146-U146&gt;=0,Q146-U146,Q146-U146&lt;0,"No balance"),"Error")</f>
        <v>20.352306678480545</v>
      </c>
    </row>
    <row r="147" spans="15:22" x14ac:dyDescent="0.2">
      <c r="O147" s="27">
        <v>12</v>
      </c>
      <c r="P147" s="27">
        <v>142</v>
      </c>
      <c r="Q147" s="28">
        <f t="shared" si="2"/>
        <v>3449.8137583342714</v>
      </c>
      <c r="R147" s="29" cm="1">
        <f t="array" ref="R147">IFERROR(_xlfn.IFS(Q147="No balance","No balance",$H$9&lt;Q147,$H$9,$H$9&gt;Q147,Q147),"Error")</f>
        <v>55.054306678480501</v>
      </c>
      <c r="S147" s="29" cm="1">
        <f t="array" ref="S147">IFERROR((_xlfn.IFS(R147="No balance","No balance",Q147-R147&gt;=0,Q147-R147)),"Error")</f>
        <v>3394.7594516557911</v>
      </c>
      <c r="T147" s="30" cm="1">
        <f t="array" ref="T147">IFERROR(_xlfn.IFS(S147="No balance","No balance",S147&gt;0,ROUNDUP(($D$9/12)*Q147,3),S147&lt;=0,"No balance"),"Error")</f>
        <v>34.498999999999995</v>
      </c>
      <c r="U147" s="30" cm="1">
        <f t="array" ref="U147">IFERROR(_xlfn.IFS(T147="No balance", "No balance",T147&gt;=0,S147+T147),"Error")</f>
        <v>3429.2584516557909</v>
      </c>
      <c r="V147" s="31" cm="1">
        <f t="array" ref="V147">IFERROR(_xlfn.IFS(U147="No Balance", "No balance",Q147-U147&gt;=0,Q147-U147,Q147-U147&lt;0,"No balance"),"Error")</f>
        <v>20.55530667848052</v>
      </c>
    </row>
    <row r="148" spans="15:22" x14ac:dyDescent="0.2">
      <c r="O148" s="27">
        <v>12</v>
      </c>
      <c r="P148" s="27">
        <v>143</v>
      </c>
      <c r="Q148" s="28">
        <f t="shared" ref="Q148:Q211" si="3">U147</f>
        <v>3429.2584516557909</v>
      </c>
      <c r="R148" s="29" cm="1">
        <f t="array" ref="R148">IFERROR(_xlfn.IFS(Q148="No balance","No balance",$H$9&lt;Q148,$H$9,$H$9&gt;Q148,Q148),"Error")</f>
        <v>55.054306678480501</v>
      </c>
      <c r="S148" s="29" cm="1">
        <f t="array" ref="S148">IFERROR((_xlfn.IFS(R148="No balance","No balance",Q148-R148&gt;=0,Q148-R148)),"Error")</f>
        <v>3374.2041449773105</v>
      </c>
      <c r="T148" s="30" cm="1">
        <f t="array" ref="T148">IFERROR(_xlfn.IFS(S148="No balance","No balance",S148&gt;0,ROUNDUP(($D$9/12)*Q148,3),S148&lt;=0,"No balance"),"Error")</f>
        <v>34.292999999999999</v>
      </c>
      <c r="U148" s="30" cm="1">
        <f t="array" ref="U148">IFERROR(_xlfn.IFS(T148="No balance", "No balance",T148&gt;=0,S148+T148),"Error")</f>
        <v>3408.4971449773107</v>
      </c>
      <c r="V148" s="31" cm="1">
        <f t="array" ref="V148">IFERROR(_xlfn.IFS(U148="No Balance", "No balance",Q148-U148&gt;=0,Q148-U148,Q148-U148&lt;0,"No balance"),"Error")</f>
        <v>20.761306678480196</v>
      </c>
    </row>
    <row r="149" spans="15:22" x14ac:dyDescent="0.2">
      <c r="O149" s="32">
        <v>12</v>
      </c>
      <c r="P149" s="32">
        <v>144</v>
      </c>
      <c r="Q149" s="33">
        <f t="shared" si="3"/>
        <v>3408.4971449773107</v>
      </c>
      <c r="R149" s="34" cm="1">
        <f t="array" ref="R149">IFERROR(_xlfn.IFS(Q149="No balance","No balance",$H$9&lt;Q149,$H$9,$H$9&gt;Q149,Q149),"Error")</f>
        <v>55.054306678480501</v>
      </c>
      <c r="S149" s="34" cm="1">
        <f t="array" ref="S149">IFERROR((_xlfn.IFS(R149="No balance","No balance",Q149-R149&gt;=0,Q149-R149)),"Error")</f>
        <v>3353.4428382988303</v>
      </c>
      <c r="T149" s="35" cm="1">
        <f t="array" ref="T149">IFERROR(_xlfn.IFS(S149="No balance","No balance",S149&gt;0,ROUNDUP(($D$9/12)*Q149,3),S149&lt;=0,"No balance"),"Error")</f>
        <v>34.085000000000001</v>
      </c>
      <c r="U149" s="35" cm="1">
        <f t="array" ref="U149">IFERROR(_xlfn.IFS(T149="No balance", "No balance",T149&gt;=0,S149+T149),"Error")</f>
        <v>3387.5278382988304</v>
      </c>
      <c r="V149" s="36" cm="1">
        <f t="array" ref="V149">IFERROR(_xlfn.IFS(U149="No Balance", "No balance",Q149-U149&gt;=0,Q149-U149,Q149-U149&lt;0,"No balance"),"Error")</f>
        <v>20.96930667848028</v>
      </c>
    </row>
    <row r="150" spans="15:22" x14ac:dyDescent="0.2">
      <c r="O150" s="22">
        <v>13</v>
      </c>
      <c r="P150" s="22">
        <v>145</v>
      </c>
      <c r="Q150" s="23">
        <f t="shared" si="3"/>
        <v>3387.5278382988304</v>
      </c>
      <c r="R150" s="24" cm="1">
        <f t="array" ref="R150">IFERROR(_xlfn.IFS(Q150="No balance","No balance",$H$9&lt;Q150,$H$9,$H$9&gt;Q150,Q150),"Error")</f>
        <v>55.054306678480501</v>
      </c>
      <c r="S150" s="24" cm="1">
        <f t="array" ref="S150">IFERROR((_xlfn.IFS(R150="No balance","No balance",Q150-R150&gt;=0,Q150-R150)),"Error")</f>
        <v>3332.4735316203501</v>
      </c>
      <c r="T150" s="25" cm="1">
        <f t="array" ref="T150">IFERROR(_xlfn.IFS(S150="No balance","No balance",S150&gt;0,ROUNDUP(($D$9/12)*Q150,3),S150&lt;=0,"No balance"),"Error")</f>
        <v>33.875999999999998</v>
      </c>
      <c r="U150" s="25" cm="1">
        <f t="array" ref="U150">IFERROR(_xlfn.IFS(T150="No balance", "No balance",T150&gt;=0,S150+T150),"Error")</f>
        <v>3366.3495316203503</v>
      </c>
      <c r="V150" s="26" cm="1">
        <f t="array" ref="V150">IFERROR(_xlfn.IFS(U150="No Balance", "No balance",Q150-U150&gt;=0,Q150-U150,Q150-U150&lt;0,"No balance"),"Error")</f>
        <v>21.178306678480112</v>
      </c>
    </row>
    <row r="151" spans="15:22" x14ac:dyDescent="0.2">
      <c r="O151" s="27">
        <v>13</v>
      </c>
      <c r="P151" s="27">
        <v>146</v>
      </c>
      <c r="Q151" s="28">
        <f t="shared" si="3"/>
        <v>3366.3495316203503</v>
      </c>
      <c r="R151" s="29" cm="1">
        <f t="array" ref="R151">IFERROR(_xlfn.IFS(Q151="No balance","No balance",$H$9&lt;Q151,$H$9,$H$9&gt;Q151,Q151),"Error")</f>
        <v>55.054306678480501</v>
      </c>
      <c r="S151" s="29" cm="1">
        <f t="array" ref="S151">IFERROR((_xlfn.IFS(R151="No balance","No balance",Q151-R151&gt;=0,Q151-R151)),"Error")</f>
        <v>3311.2952249418699</v>
      </c>
      <c r="T151" s="30" cm="1">
        <f t="array" ref="T151">IFERROR(_xlfn.IFS(S151="No balance","No balance",S151&gt;0,ROUNDUP(($D$9/12)*Q151,3),S151&lt;=0,"No balance"),"Error")</f>
        <v>33.663999999999994</v>
      </c>
      <c r="U151" s="30" cm="1">
        <f t="array" ref="U151">IFERROR(_xlfn.IFS(T151="No balance", "No balance",T151&gt;=0,S151+T151),"Error")</f>
        <v>3344.9592249418702</v>
      </c>
      <c r="V151" s="31" cm="1">
        <f t="array" ref="V151">IFERROR(_xlfn.IFS(U151="No Balance", "No balance",Q151-U151&gt;=0,Q151-U151,Q151-U151&lt;0,"No balance"),"Error")</f>
        <v>21.390306678480101</v>
      </c>
    </row>
    <row r="152" spans="15:22" x14ac:dyDescent="0.2">
      <c r="O152" s="27">
        <v>13</v>
      </c>
      <c r="P152" s="27">
        <v>147</v>
      </c>
      <c r="Q152" s="28">
        <f t="shared" si="3"/>
        <v>3344.9592249418702</v>
      </c>
      <c r="R152" s="29" cm="1">
        <f t="array" ref="R152">IFERROR(_xlfn.IFS(Q152="No balance","No balance",$H$9&lt;Q152,$H$9,$H$9&gt;Q152,Q152),"Error")</f>
        <v>55.054306678480501</v>
      </c>
      <c r="S152" s="29" cm="1">
        <f t="array" ref="S152">IFERROR((_xlfn.IFS(R152="No balance","No balance",Q152-R152&gt;=0,Q152-R152)),"Error")</f>
        <v>3289.9049182633898</v>
      </c>
      <c r="T152" s="30" cm="1">
        <f t="array" ref="T152">IFERROR(_xlfn.IFS(S152="No balance","No balance",S152&gt;0,ROUNDUP(($D$9/12)*Q152,3),S152&lt;=0,"No balance"),"Error")</f>
        <v>33.449999999999996</v>
      </c>
      <c r="U152" s="30" cm="1">
        <f t="array" ref="U152">IFERROR(_xlfn.IFS(T152="No balance", "No balance",T152&gt;=0,S152+T152),"Error")</f>
        <v>3323.3549182633897</v>
      </c>
      <c r="V152" s="31" cm="1">
        <f t="array" ref="V152">IFERROR(_xlfn.IFS(U152="No Balance", "No balance",Q152-U152&gt;=0,Q152-U152,Q152-U152&lt;0,"No balance"),"Error")</f>
        <v>21.604306678480498</v>
      </c>
    </row>
    <row r="153" spans="15:22" x14ac:dyDescent="0.2">
      <c r="O153" s="27">
        <v>13</v>
      </c>
      <c r="P153" s="27">
        <v>148</v>
      </c>
      <c r="Q153" s="28">
        <f t="shared" si="3"/>
        <v>3323.3549182633897</v>
      </c>
      <c r="R153" s="29" cm="1">
        <f t="array" ref="R153">IFERROR(_xlfn.IFS(Q153="No balance","No balance",$H$9&lt;Q153,$H$9,$H$9&gt;Q153,Q153),"Error")</f>
        <v>55.054306678480501</v>
      </c>
      <c r="S153" s="29" cm="1">
        <f t="array" ref="S153">IFERROR((_xlfn.IFS(R153="No balance","No balance",Q153-R153&gt;=0,Q153-R153)),"Error")</f>
        <v>3268.3006115849093</v>
      </c>
      <c r="T153" s="30" cm="1">
        <f t="array" ref="T153">IFERROR(_xlfn.IFS(S153="No balance","No balance",S153&gt;0,ROUNDUP(($D$9/12)*Q153,3),S153&lt;=0,"No balance"),"Error")</f>
        <v>33.233999999999995</v>
      </c>
      <c r="U153" s="30" cm="1">
        <f t="array" ref="U153">IFERROR(_xlfn.IFS(T153="No balance", "No balance",T153&gt;=0,S153+T153),"Error")</f>
        <v>3301.5346115849093</v>
      </c>
      <c r="V153" s="31" cm="1">
        <f t="array" ref="V153">IFERROR(_xlfn.IFS(U153="No Balance", "No balance",Q153-U153&gt;=0,Q153-U153,Q153-U153&lt;0,"No balance"),"Error")</f>
        <v>21.820306678480392</v>
      </c>
    </row>
    <row r="154" spans="15:22" x14ac:dyDescent="0.2">
      <c r="O154" s="27">
        <v>13</v>
      </c>
      <c r="P154" s="27">
        <v>149</v>
      </c>
      <c r="Q154" s="28">
        <f t="shared" si="3"/>
        <v>3301.5346115849093</v>
      </c>
      <c r="R154" s="29" cm="1">
        <f t="array" ref="R154">IFERROR(_xlfn.IFS(Q154="No balance","No balance",$H$9&lt;Q154,$H$9,$H$9&gt;Q154,Q154),"Error")</f>
        <v>55.054306678480501</v>
      </c>
      <c r="S154" s="29" cm="1">
        <f t="array" ref="S154">IFERROR((_xlfn.IFS(R154="No balance","No balance",Q154-R154&gt;=0,Q154-R154)),"Error")</f>
        <v>3246.480304906429</v>
      </c>
      <c r="T154" s="30" cm="1">
        <f t="array" ref="T154">IFERROR(_xlfn.IFS(S154="No balance","No balance",S154&gt;0,ROUNDUP(($D$9/12)*Q154,3),S154&lt;=0,"No balance"),"Error")</f>
        <v>33.015999999999998</v>
      </c>
      <c r="U154" s="30" cm="1">
        <f t="array" ref="U154">IFERROR(_xlfn.IFS(T154="No balance", "No balance",T154&gt;=0,S154+T154),"Error")</f>
        <v>3279.496304906429</v>
      </c>
      <c r="V154" s="31" cm="1">
        <f t="array" ref="V154">IFERROR(_xlfn.IFS(U154="No Balance", "No balance",Q154-U154&gt;=0,Q154-U154,Q154-U154&lt;0,"No balance"),"Error")</f>
        <v>22.038306678480239</v>
      </c>
    </row>
    <row r="155" spans="15:22" x14ac:dyDescent="0.2">
      <c r="O155" s="27">
        <v>13</v>
      </c>
      <c r="P155" s="27">
        <v>150</v>
      </c>
      <c r="Q155" s="28">
        <f t="shared" si="3"/>
        <v>3279.496304906429</v>
      </c>
      <c r="R155" s="29" cm="1">
        <f t="array" ref="R155">IFERROR(_xlfn.IFS(Q155="No balance","No balance",$H$9&lt;Q155,$H$9,$H$9&gt;Q155,Q155),"Error")</f>
        <v>55.054306678480501</v>
      </c>
      <c r="S155" s="29" cm="1">
        <f t="array" ref="S155">IFERROR((_xlfn.IFS(R155="No balance","No balance",Q155-R155&gt;=0,Q155-R155)),"Error")</f>
        <v>3224.4419982279487</v>
      </c>
      <c r="T155" s="30" cm="1">
        <f t="array" ref="T155">IFERROR(_xlfn.IFS(S155="No balance","No balance",S155&gt;0,ROUNDUP(($D$9/12)*Q155,3),S155&lt;=0,"No balance"),"Error")</f>
        <v>32.794999999999995</v>
      </c>
      <c r="U155" s="30" cm="1">
        <f t="array" ref="U155">IFERROR(_xlfn.IFS(T155="No balance", "No balance",T155&gt;=0,S155+T155),"Error")</f>
        <v>3257.2369982279488</v>
      </c>
      <c r="V155" s="31" cm="1">
        <f t="array" ref="V155">IFERROR(_xlfn.IFS(U155="No Balance", "No balance",Q155-U155&gt;=0,Q155-U155,Q155-U155&lt;0,"No balance"),"Error")</f>
        <v>22.259306678480243</v>
      </c>
    </row>
    <row r="156" spans="15:22" x14ac:dyDescent="0.2">
      <c r="O156" s="27">
        <v>13</v>
      </c>
      <c r="P156" s="27">
        <v>151</v>
      </c>
      <c r="Q156" s="28">
        <f t="shared" si="3"/>
        <v>3257.2369982279488</v>
      </c>
      <c r="R156" s="29" cm="1">
        <f t="array" ref="R156">IFERROR(_xlfn.IFS(Q156="No balance","No balance",$H$9&lt;Q156,$H$9,$H$9&gt;Q156,Q156),"Error")</f>
        <v>55.054306678480501</v>
      </c>
      <c r="S156" s="29" cm="1">
        <f t="array" ref="S156">IFERROR((_xlfn.IFS(R156="No balance","No balance",Q156-R156&gt;=0,Q156-R156)),"Error")</f>
        <v>3202.1826915494685</v>
      </c>
      <c r="T156" s="30" cm="1">
        <f t="array" ref="T156">IFERROR(_xlfn.IFS(S156="No balance","No balance",S156&gt;0,ROUNDUP(($D$9/12)*Q156,3),S156&lt;=0,"No balance"),"Error")</f>
        <v>32.573</v>
      </c>
      <c r="U156" s="30" cm="1">
        <f t="array" ref="U156">IFERROR(_xlfn.IFS(T156="No balance", "No balance",T156&gt;=0,S156+T156),"Error")</f>
        <v>3234.7556915494683</v>
      </c>
      <c r="V156" s="31" cm="1">
        <f t="array" ref="V156">IFERROR(_xlfn.IFS(U156="No Balance", "No balance",Q156-U156&gt;=0,Q156-U156,Q156-U156&lt;0,"No balance"),"Error")</f>
        <v>22.481306678480451</v>
      </c>
    </row>
    <row r="157" spans="15:22" x14ac:dyDescent="0.2">
      <c r="O157" s="27">
        <v>13</v>
      </c>
      <c r="P157" s="27">
        <v>152</v>
      </c>
      <c r="Q157" s="28">
        <f t="shared" si="3"/>
        <v>3234.7556915494683</v>
      </c>
      <c r="R157" s="29" cm="1">
        <f t="array" ref="R157">IFERROR(_xlfn.IFS(Q157="No balance","No balance",$H$9&lt;Q157,$H$9,$H$9&gt;Q157,Q157),"Error")</f>
        <v>55.054306678480501</v>
      </c>
      <c r="S157" s="29" cm="1">
        <f t="array" ref="S157">IFERROR((_xlfn.IFS(R157="No balance","No balance",Q157-R157&gt;=0,Q157-R157)),"Error")</f>
        <v>3179.701384870988</v>
      </c>
      <c r="T157" s="30" cm="1">
        <f t="array" ref="T157">IFERROR(_xlfn.IFS(S157="No balance","No balance",S157&gt;0,ROUNDUP(($D$9/12)*Q157,3),S157&lt;=0,"No balance"),"Error")</f>
        <v>32.347999999999999</v>
      </c>
      <c r="U157" s="30" cm="1">
        <f t="array" ref="U157">IFERROR(_xlfn.IFS(T157="No balance", "No balance",T157&gt;=0,S157+T157),"Error")</f>
        <v>3212.049384870988</v>
      </c>
      <c r="V157" s="31" cm="1">
        <f t="array" ref="V157">IFERROR(_xlfn.IFS(U157="No Balance", "No balance",Q157-U157&gt;=0,Q157-U157,Q157-U157&lt;0,"No balance"),"Error")</f>
        <v>22.70630667848036</v>
      </c>
    </row>
    <row r="158" spans="15:22" x14ac:dyDescent="0.2">
      <c r="O158" s="27">
        <v>13</v>
      </c>
      <c r="P158" s="27">
        <v>153</v>
      </c>
      <c r="Q158" s="28">
        <f t="shared" si="3"/>
        <v>3212.049384870988</v>
      </c>
      <c r="R158" s="29" cm="1">
        <f t="array" ref="R158">IFERROR(_xlfn.IFS(Q158="No balance","No balance",$H$9&lt;Q158,$H$9,$H$9&gt;Q158,Q158),"Error")</f>
        <v>55.054306678480501</v>
      </c>
      <c r="S158" s="29" cm="1">
        <f t="array" ref="S158">IFERROR((_xlfn.IFS(R158="No balance","No balance",Q158-R158&gt;=0,Q158-R158)),"Error")</f>
        <v>3156.9950781925077</v>
      </c>
      <c r="T158" s="30" cm="1">
        <f t="array" ref="T158">IFERROR(_xlfn.IFS(S158="No balance","No balance",S158&gt;0,ROUNDUP(($D$9/12)*Q158,3),S158&lt;=0,"No balance"),"Error")</f>
        <v>32.120999999999995</v>
      </c>
      <c r="U158" s="30" cm="1">
        <f t="array" ref="U158">IFERROR(_xlfn.IFS(T158="No balance", "No balance",T158&gt;=0,S158+T158),"Error")</f>
        <v>3189.1160781925078</v>
      </c>
      <c r="V158" s="31" cm="1">
        <f t="array" ref="V158">IFERROR(_xlfn.IFS(U158="No Balance", "No balance",Q158-U158&gt;=0,Q158-U158,Q158-U158&lt;0,"No balance"),"Error")</f>
        <v>22.933306678480221</v>
      </c>
    </row>
    <row r="159" spans="15:22" x14ac:dyDescent="0.2">
      <c r="O159" s="27">
        <v>13</v>
      </c>
      <c r="P159" s="27">
        <v>154</v>
      </c>
      <c r="Q159" s="28">
        <f t="shared" si="3"/>
        <v>3189.1160781925078</v>
      </c>
      <c r="R159" s="29" cm="1">
        <f t="array" ref="R159">IFERROR(_xlfn.IFS(Q159="No balance","No balance",$H$9&lt;Q159,$H$9,$H$9&gt;Q159,Q159),"Error")</f>
        <v>55.054306678480501</v>
      </c>
      <c r="S159" s="29" cm="1">
        <f t="array" ref="S159">IFERROR((_xlfn.IFS(R159="No balance","No balance",Q159-R159&gt;=0,Q159-R159)),"Error")</f>
        <v>3134.0617715140274</v>
      </c>
      <c r="T159" s="30" cm="1">
        <f t="array" ref="T159">IFERROR(_xlfn.IFS(S159="No balance","No balance",S159&gt;0,ROUNDUP(($D$9/12)*Q159,3),S159&lt;=0,"No balance"),"Error")</f>
        <v>31.891999999999999</v>
      </c>
      <c r="U159" s="30" cm="1">
        <f t="array" ref="U159">IFERROR(_xlfn.IFS(T159="No balance", "No balance",T159&gt;=0,S159+T159),"Error")</f>
        <v>3165.9537715140273</v>
      </c>
      <c r="V159" s="31" cm="1">
        <f t="array" ref="V159">IFERROR(_xlfn.IFS(U159="No Balance", "No balance",Q159-U159&gt;=0,Q159-U159,Q159-U159&lt;0,"No balance"),"Error")</f>
        <v>23.162306678480491</v>
      </c>
    </row>
    <row r="160" spans="15:22" x14ac:dyDescent="0.2">
      <c r="O160" s="27">
        <v>13</v>
      </c>
      <c r="P160" s="27">
        <v>155</v>
      </c>
      <c r="Q160" s="28">
        <f t="shared" si="3"/>
        <v>3165.9537715140273</v>
      </c>
      <c r="R160" s="29" cm="1">
        <f t="array" ref="R160">IFERROR(_xlfn.IFS(Q160="No balance","No balance",$H$9&lt;Q160,$H$9,$H$9&gt;Q160,Q160),"Error")</f>
        <v>55.054306678480501</v>
      </c>
      <c r="S160" s="29" cm="1">
        <f t="array" ref="S160">IFERROR((_xlfn.IFS(R160="No balance","No balance",Q160-R160&gt;=0,Q160-R160)),"Error")</f>
        <v>3110.899464835547</v>
      </c>
      <c r="T160" s="30" cm="1">
        <f t="array" ref="T160">IFERROR(_xlfn.IFS(S160="No balance","No balance",S160&gt;0,ROUNDUP(($D$9/12)*Q160,3),S160&lt;=0,"No balance"),"Error")</f>
        <v>31.66</v>
      </c>
      <c r="U160" s="30" cm="1">
        <f t="array" ref="U160">IFERROR(_xlfn.IFS(T160="No balance", "No balance",T160&gt;=0,S160+T160),"Error")</f>
        <v>3142.5594648355468</v>
      </c>
      <c r="V160" s="31" cm="1">
        <f t="array" ref="V160">IFERROR(_xlfn.IFS(U160="No Balance", "No balance",Q160-U160&gt;=0,Q160-U160,Q160-U160&lt;0,"No balance"),"Error")</f>
        <v>23.394306678480461</v>
      </c>
    </row>
    <row r="161" spans="15:22" x14ac:dyDescent="0.2">
      <c r="O161" s="32">
        <v>13</v>
      </c>
      <c r="P161" s="32">
        <v>156</v>
      </c>
      <c r="Q161" s="33">
        <f t="shared" si="3"/>
        <v>3142.5594648355468</v>
      </c>
      <c r="R161" s="34" cm="1">
        <f t="array" ref="R161">IFERROR(_xlfn.IFS(Q161="No balance","No balance",$H$9&lt;Q161,$H$9,$H$9&gt;Q161,Q161),"Error")</f>
        <v>55.054306678480501</v>
      </c>
      <c r="S161" s="34" cm="1">
        <f t="array" ref="S161">IFERROR((_xlfn.IFS(R161="No balance","No balance",Q161-R161&gt;=0,Q161-R161)),"Error")</f>
        <v>3087.5051581570665</v>
      </c>
      <c r="T161" s="35" cm="1">
        <f t="array" ref="T161">IFERROR(_xlfn.IFS(S161="No balance","No balance",S161&gt;0,ROUNDUP(($D$9/12)*Q161,3),S161&lt;=0,"No balance"),"Error")</f>
        <v>31.426000000000002</v>
      </c>
      <c r="U161" s="35" cm="1">
        <f t="array" ref="U161">IFERROR(_xlfn.IFS(T161="No balance", "No balance",T161&gt;=0,S161+T161),"Error")</f>
        <v>3118.9311581570664</v>
      </c>
      <c r="V161" s="36" cm="1">
        <f t="array" ref="V161">IFERROR(_xlfn.IFS(U161="No Balance", "No balance",Q161-U161&gt;=0,Q161-U161,Q161-U161&lt;0,"No balance"),"Error")</f>
        <v>23.628306678480385</v>
      </c>
    </row>
    <row r="162" spans="15:22" x14ac:dyDescent="0.2">
      <c r="O162" s="22">
        <v>14</v>
      </c>
      <c r="P162" s="22">
        <v>157</v>
      </c>
      <c r="Q162" s="23">
        <f t="shared" si="3"/>
        <v>3118.9311581570664</v>
      </c>
      <c r="R162" s="24" cm="1">
        <f t="array" ref="R162">IFERROR(_xlfn.IFS(Q162="No balance","No balance",$H$9&lt;Q162,$H$9,$H$9&gt;Q162,Q162),"Error")</f>
        <v>55.054306678480501</v>
      </c>
      <c r="S162" s="24" cm="1">
        <f t="array" ref="S162">IFERROR((_xlfn.IFS(R162="No balance","No balance",Q162-R162&gt;=0,Q162-R162)),"Error")</f>
        <v>3063.8768514785861</v>
      </c>
      <c r="T162" s="25" cm="1">
        <f t="array" ref="T162">IFERROR(_xlfn.IFS(S162="No balance","No balance",S162&gt;0,ROUNDUP(($D$9/12)*Q162,3),S162&lt;=0,"No balance"),"Error")</f>
        <v>31.19</v>
      </c>
      <c r="U162" s="25" cm="1">
        <f t="array" ref="U162">IFERROR(_xlfn.IFS(T162="No balance", "No balance",T162&gt;=0,S162+T162),"Error")</f>
        <v>3095.0668514785862</v>
      </c>
      <c r="V162" s="26" cm="1">
        <f t="array" ref="V162">IFERROR(_xlfn.IFS(U162="No Balance", "No balance",Q162-U162&gt;=0,Q162-U162,Q162-U162&lt;0,"No balance"),"Error")</f>
        <v>23.864306678480261</v>
      </c>
    </row>
    <row r="163" spans="15:22" x14ac:dyDescent="0.2">
      <c r="O163" s="27">
        <v>14</v>
      </c>
      <c r="P163" s="27">
        <v>158</v>
      </c>
      <c r="Q163" s="28">
        <f t="shared" si="3"/>
        <v>3095.0668514785862</v>
      </c>
      <c r="R163" s="29" cm="1">
        <f t="array" ref="R163">IFERROR(_xlfn.IFS(Q163="No balance","No balance",$H$9&lt;Q163,$H$9,$H$9&gt;Q163,Q163),"Error")</f>
        <v>55.054306678480501</v>
      </c>
      <c r="S163" s="29" cm="1">
        <f t="array" ref="S163">IFERROR((_xlfn.IFS(R163="No balance","No balance",Q163-R163&gt;=0,Q163-R163)),"Error")</f>
        <v>3040.0125448001058</v>
      </c>
      <c r="T163" s="30" cm="1">
        <f t="array" ref="T163">IFERROR(_xlfn.IFS(S163="No balance","No balance",S163&gt;0,ROUNDUP(($D$9/12)*Q163,3),S163&lt;=0,"No balance"),"Error")</f>
        <v>30.951000000000001</v>
      </c>
      <c r="U163" s="30" cm="1">
        <f t="array" ref="U163">IFERROR(_xlfn.IFS(T163="No balance", "No balance",T163&gt;=0,S163+T163),"Error")</f>
        <v>3070.9635448001059</v>
      </c>
      <c r="V163" s="31" cm="1">
        <f t="array" ref="V163">IFERROR(_xlfn.IFS(U163="No Balance", "No balance",Q163-U163&gt;=0,Q163-U163,Q163-U163&lt;0,"No balance"),"Error")</f>
        <v>24.103306678480294</v>
      </c>
    </row>
    <row r="164" spans="15:22" x14ac:dyDescent="0.2">
      <c r="O164" s="27">
        <v>14</v>
      </c>
      <c r="P164" s="27">
        <v>159</v>
      </c>
      <c r="Q164" s="28">
        <f t="shared" si="3"/>
        <v>3070.9635448001059</v>
      </c>
      <c r="R164" s="29" cm="1">
        <f t="array" ref="R164">IFERROR(_xlfn.IFS(Q164="No balance","No balance",$H$9&lt;Q164,$H$9,$H$9&gt;Q164,Q164),"Error")</f>
        <v>55.054306678480501</v>
      </c>
      <c r="S164" s="29" cm="1">
        <f t="array" ref="S164">IFERROR((_xlfn.IFS(R164="No balance","No balance",Q164-R164&gt;=0,Q164-R164)),"Error")</f>
        <v>3015.9092381216255</v>
      </c>
      <c r="T164" s="30" cm="1">
        <f t="array" ref="T164">IFERROR(_xlfn.IFS(S164="No balance","No balance",S164&gt;0,ROUNDUP(($D$9/12)*Q164,3),S164&lt;=0,"No balance"),"Error")</f>
        <v>30.71</v>
      </c>
      <c r="U164" s="30" cm="1">
        <f t="array" ref="U164">IFERROR(_xlfn.IFS(T164="No balance", "No balance",T164&gt;=0,S164+T164),"Error")</f>
        <v>3046.6192381216256</v>
      </c>
      <c r="V164" s="31" cm="1">
        <f t="array" ref="V164">IFERROR(_xlfn.IFS(U164="No Balance", "No balance",Q164-U164&gt;=0,Q164-U164,Q164-U164&lt;0,"No balance"),"Error")</f>
        <v>24.34430667848028</v>
      </c>
    </row>
    <row r="165" spans="15:22" x14ac:dyDescent="0.2">
      <c r="O165" s="27">
        <v>14</v>
      </c>
      <c r="P165" s="27">
        <v>160</v>
      </c>
      <c r="Q165" s="28">
        <f t="shared" si="3"/>
        <v>3046.6192381216256</v>
      </c>
      <c r="R165" s="29" cm="1">
        <f t="array" ref="R165">IFERROR(_xlfn.IFS(Q165="No balance","No balance",$H$9&lt;Q165,$H$9,$H$9&gt;Q165,Q165),"Error")</f>
        <v>55.054306678480501</v>
      </c>
      <c r="S165" s="29" cm="1">
        <f t="array" ref="S165">IFERROR((_xlfn.IFS(R165="No balance","No balance",Q165-R165&gt;=0,Q165-R165)),"Error")</f>
        <v>2991.5649314431453</v>
      </c>
      <c r="T165" s="30" cm="1">
        <f t="array" ref="T165">IFERROR(_xlfn.IFS(S165="No balance","No balance",S165&gt;0,ROUNDUP(($D$9/12)*Q165,3),S165&lt;=0,"No balance"),"Error")</f>
        <v>30.467000000000002</v>
      </c>
      <c r="U165" s="30" cm="1">
        <f t="array" ref="U165">IFERROR(_xlfn.IFS(T165="No balance", "No balance",T165&gt;=0,S165+T165),"Error")</f>
        <v>3022.0319314431454</v>
      </c>
      <c r="V165" s="31" cm="1">
        <f t="array" ref="V165">IFERROR(_xlfn.IFS(U165="No Balance", "No balance",Q165-U165&gt;=0,Q165-U165,Q165-U165&lt;0,"No balance"),"Error")</f>
        <v>24.587306678480218</v>
      </c>
    </row>
    <row r="166" spans="15:22" x14ac:dyDescent="0.2">
      <c r="O166" s="27">
        <v>14</v>
      </c>
      <c r="P166" s="27">
        <v>161</v>
      </c>
      <c r="Q166" s="28">
        <f t="shared" si="3"/>
        <v>3022.0319314431454</v>
      </c>
      <c r="R166" s="29" cm="1">
        <f t="array" ref="R166">IFERROR(_xlfn.IFS(Q166="No balance","No balance",$H$9&lt;Q166,$H$9,$H$9&gt;Q166,Q166),"Error")</f>
        <v>55.054306678480501</v>
      </c>
      <c r="S166" s="29" cm="1">
        <f t="array" ref="S166">IFERROR((_xlfn.IFS(R166="No balance","No balance",Q166-R166&gt;=0,Q166-R166)),"Error")</f>
        <v>2966.9776247646651</v>
      </c>
      <c r="T166" s="30" cm="1">
        <f t="array" ref="T166">IFERROR(_xlfn.IFS(S166="No balance","No balance",S166&gt;0,ROUNDUP(($D$9/12)*Q166,3),S166&lt;=0,"No balance"),"Error")</f>
        <v>30.221</v>
      </c>
      <c r="U166" s="30" cm="1">
        <f t="array" ref="U166">IFERROR(_xlfn.IFS(T166="No balance", "No balance",T166&gt;=0,S166+T166),"Error")</f>
        <v>2997.1986247646651</v>
      </c>
      <c r="V166" s="31" cm="1">
        <f t="array" ref="V166">IFERROR(_xlfn.IFS(U166="No Balance", "No balance",Q166-U166&gt;=0,Q166-U166,Q166-U166&lt;0,"No balance"),"Error")</f>
        <v>24.833306678480312</v>
      </c>
    </row>
    <row r="167" spans="15:22" x14ac:dyDescent="0.2">
      <c r="O167" s="27">
        <v>14</v>
      </c>
      <c r="P167" s="27">
        <v>162</v>
      </c>
      <c r="Q167" s="28">
        <f t="shared" si="3"/>
        <v>2997.1986247646651</v>
      </c>
      <c r="R167" s="29" cm="1">
        <f t="array" ref="R167">IFERROR(_xlfn.IFS(Q167="No balance","No balance",$H$9&lt;Q167,$H$9,$H$9&gt;Q167,Q167),"Error")</f>
        <v>55.054306678480501</v>
      </c>
      <c r="S167" s="29" cm="1">
        <f t="array" ref="S167">IFERROR((_xlfn.IFS(R167="No balance","No balance",Q167-R167&gt;=0,Q167-R167)),"Error")</f>
        <v>2942.1443180861847</v>
      </c>
      <c r="T167" s="30" cm="1">
        <f t="array" ref="T167">IFERROR(_xlfn.IFS(S167="No balance","No balance",S167&gt;0,ROUNDUP(($D$9/12)*Q167,3),S167&lt;=0,"No balance"),"Error")</f>
        <v>29.972000000000001</v>
      </c>
      <c r="U167" s="30" cm="1">
        <f t="array" ref="U167">IFERROR(_xlfn.IFS(T167="No balance", "No balance",T167&gt;=0,S167+T167),"Error")</f>
        <v>2972.1163180861849</v>
      </c>
      <c r="V167" s="31" cm="1">
        <f t="array" ref="V167">IFERROR(_xlfn.IFS(U167="No Balance", "No balance",Q167-U167&gt;=0,Q167-U167,Q167-U167&lt;0,"No balance"),"Error")</f>
        <v>25.082306678480109</v>
      </c>
    </row>
    <row r="168" spans="15:22" x14ac:dyDescent="0.2">
      <c r="O168" s="27">
        <v>14</v>
      </c>
      <c r="P168" s="27">
        <v>163</v>
      </c>
      <c r="Q168" s="28">
        <f t="shared" si="3"/>
        <v>2972.1163180861849</v>
      </c>
      <c r="R168" s="29" cm="1">
        <f t="array" ref="R168">IFERROR(_xlfn.IFS(Q168="No balance","No balance",$H$9&lt;Q168,$H$9,$H$9&gt;Q168,Q168),"Error")</f>
        <v>55.054306678480501</v>
      </c>
      <c r="S168" s="29" cm="1">
        <f t="array" ref="S168">IFERROR((_xlfn.IFS(R168="No balance","No balance",Q168-R168&gt;=0,Q168-R168)),"Error")</f>
        <v>2917.0620114077046</v>
      </c>
      <c r="T168" s="30" cm="1">
        <f t="array" ref="T168">IFERROR(_xlfn.IFS(S168="No balance","No balance",S168&gt;0,ROUNDUP(($D$9/12)*Q168,3),S168&lt;=0,"No balance"),"Error")</f>
        <v>29.722000000000001</v>
      </c>
      <c r="U168" s="30" cm="1">
        <f t="array" ref="U168">IFERROR(_xlfn.IFS(T168="No balance", "No balance",T168&gt;=0,S168+T168),"Error")</f>
        <v>2946.7840114077048</v>
      </c>
      <c r="V168" s="31" cm="1">
        <f t="array" ref="V168">IFERROR(_xlfn.IFS(U168="No Balance", "No balance",Q168-U168&gt;=0,Q168-U168,Q168-U168&lt;0,"No balance"),"Error")</f>
        <v>25.332306678480109</v>
      </c>
    </row>
    <row r="169" spans="15:22" x14ac:dyDescent="0.2">
      <c r="O169" s="27">
        <v>14</v>
      </c>
      <c r="P169" s="27">
        <v>164</v>
      </c>
      <c r="Q169" s="28">
        <f t="shared" si="3"/>
        <v>2946.7840114077048</v>
      </c>
      <c r="R169" s="29" cm="1">
        <f t="array" ref="R169">IFERROR(_xlfn.IFS(Q169="No balance","No balance",$H$9&lt;Q169,$H$9,$H$9&gt;Q169,Q169),"Error")</f>
        <v>55.054306678480501</v>
      </c>
      <c r="S169" s="29" cm="1">
        <f t="array" ref="S169">IFERROR((_xlfn.IFS(R169="No balance","No balance",Q169-R169&gt;=0,Q169-R169)),"Error")</f>
        <v>2891.7297047292245</v>
      </c>
      <c r="T169" s="30" cm="1">
        <f t="array" ref="T169">IFERROR(_xlfn.IFS(S169="No balance","No balance",S169&gt;0,ROUNDUP(($D$9/12)*Q169,3),S169&lt;=0,"No balance"),"Error")</f>
        <v>29.468</v>
      </c>
      <c r="U169" s="30" cm="1">
        <f t="array" ref="U169">IFERROR(_xlfn.IFS(T169="No balance", "No balance",T169&gt;=0,S169+T169),"Error")</f>
        <v>2921.1977047292244</v>
      </c>
      <c r="V169" s="31" cm="1">
        <f t="array" ref="V169">IFERROR(_xlfn.IFS(U169="No Balance", "No balance",Q169-U169&gt;=0,Q169-U169,Q169-U169&lt;0,"No balance"),"Error")</f>
        <v>25.586306678480469</v>
      </c>
    </row>
    <row r="170" spans="15:22" x14ac:dyDescent="0.2">
      <c r="O170" s="27">
        <v>14</v>
      </c>
      <c r="P170" s="27">
        <v>165</v>
      </c>
      <c r="Q170" s="28">
        <f t="shared" si="3"/>
        <v>2921.1977047292244</v>
      </c>
      <c r="R170" s="29" cm="1">
        <f t="array" ref="R170">IFERROR(_xlfn.IFS(Q170="No balance","No balance",$H$9&lt;Q170,$H$9,$H$9&gt;Q170,Q170),"Error")</f>
        <v>55.054306678480501</v>
      </c>
      <c r="S170" s="29" cm="1">
        <f t="array" ref="S170">IFERROR((_xlfn.IFS(R170="No balance","No balance",Q170-R170&gt;=0,Q170-R170)),"Error")</f>
        <v>2866.1433980507441</v>
      </c>
      <c r="T170" s="30" cm="1">
        <f t="array" ref="T170">IFERROR(_xlfn.IFS(S170="No balance","No balance",S170&gt;0,ROUNDUP(($D$9/12)*Q170,3),S170&lt;=0,"No balance"),"Error")</f>
        <v>29.212</v>
      </c>
      <c r="U170" s="30" cm="1">
        <f t="array" ref="U170">IFERROR(_xlfn.IFS(T170="No balance", "No balance",T170&gt;=0,S170+T170),"Error")</f>
        <v>2895.355398050744</v>
      </c>
      <c r="V170" s="31" cm="1">
        <f t="array" ref="V170">IFERROR(_xlfn.IFS(U170="No Balance", "No balance",Q170-U170&gt;=0,Q170-U170,Q170-U170&lt;0,"No balance"),"Error")</f>
        <v>25.842306678480327</v>
      </c>
    </row>
    <row r="171" spans="15:22" x14ac:dyDescent="0.2">
      <c r="O171" s="27">
        <v>14</v>
      </c>
      <c r="P171" s="27">
        <v>166</v>
      </c>
      <c r="Q171" s="28">
        <f t="shared" si="3"/>
        <v>2895.355398050744</v>
      </c>
      <c r="R171" s="29" cm="1">
        <f t="array" ref="R171">IFERROR(_xlfn.IFS(Q171="No balance","No balance",$H$9&lt;Q171,$H$9,$H$9&gt;Q171,Q171),"Error")</f>
        <v>55.054306678480501</v>
      </c>
      <c r="S171" s="29" cm="1">
        <f t="array" ref="S171">IFERROR((_xlfn.IFS(R171="No balance","No balance",Q171-R171&gt;=0,Q171-R171)),"Error")</f>
        <v>2840.3010913722637</v>
      </c>
      <c r="T171" s="30" cm="1">
        <f t="array" ref="T171">IFERROR(_xlfn.IFS(S171="No balance","No balance",S171&gt;0,ROUNDUP(($D$9/12)*Q171,3),S171&lt;=0,"No balance"),"Error")</f>
        <v>28.954000000000001</v>
      </c>
      <c r="U171" s="30" cm="1">
        <f t="array" ref="U171">IFERROR(_xlfn.IFS(T171="No balance", "No balance",T171&gt;=0,S171+T171),"Error")</f>
        <v>2869.2550913722639</v>
      </c>
      <c r="V171" s="31" cm="1">
        <f t="array" ref="V171">IFERROR(_xlfn.IFS(U171="No Balance", "No balance",Q171-U171&gt;=0,Q171-U171,Q171-U171&lt;0,"No balance"),"Error")</f>
        <v>26.100306678480138</v>
      </c>
    </row>
    <row r="172" spans="15:22" x14ac:dyDescent="0.2">
      <c r="O172" s="27">
        <v>14</v>
      </c>
      <c r="P172" s="27">
        <v>167</v>
      </c>
      <c r="Q172" s="28">
        <f t="shared" si="3"/>
        <v>2869.2550913722639</v>
      </c>
      <c r="R172" s="29" cm="1">
        <f t="array" ref="R172">IFERROR(_xlfn.IFS(Q172="No balance","No balance",$H$9&lt;Q172,$H$9,$H$9&gt;Q172,Q172),"Error")</f>
        <v>55.054306678480501</v>
      </c>
      <c r="S172" s="29" cm="1">
        <f t="array" ref="S172">IFERROR((_xlfn.IFS(R172="No balance","No balance",Q172-R172&gt;=0,Q172-R172)),"Error")</f>
        <v>2814.2007846937836</v>
      </c>
      <c r="T172" s="30" cm="1">
        <f t="array" ref="T172">IFERROR(_xlfn.IFS(S172="No balance","No balance",S172&gt;0,ROUNDUP(($D$9/12)*Q172,3),S172&lt;=0,"No balance"),"Error")</f>
        <v>28.693000000000001</v>
      </c>
      <c r="U172" s="30" cm="1">
        <f t="array" ref="U172">IFERROR(_xlfn.IFS(T172="No balance", "No balance",T172&gt;=0,S172+T172),"Error")</f>
        <v>2842.8937846937838</v>
      </c>
      <c r="V172" s="31" cm="1">
        <f t="array" ref="V172">IFERROR(_xlfn.IFS(U172="No Balance", "No balance",Q172-U172&gt;=0,Q172-U172,Q172-U172&lt;0,"No balance"),"Error")</f>
        <v>26.361306678480105</v>
      </c>
    </row>
    <row r="173" spans="15:22" x14ac:dyDescent="0.2">
      <c r="O173" s="32">
        <v>14</v>
      </c>
      <c r="P173" s="32">
        <v>168</v>
      </c>
      <c r="Q173" s="33">
        <f t="shared" si="3"/>
        <v>2842.8937846937838</v>
      </c>
      <c r="R173" s="34" cm="1">
        <f t="array" ref="R173">IFERROR(_xlfn.IFS(Q173="No balance","No balance",$H$9&lt;Q173,$H$9,$H$9&gt;Q173,Q173),"Error")</f>
        <v>55.054306678480501</v>
      </c>
      <c r="S173" s="34" cm="1">
        <f t="array" ref="S173">IFERROR((_xlfn.IFS(R173="No balance","No balance",Q173-R173&gt;=0,Q173-R173)),"Error")</f>
        <v>2787.8394780153035</v>
      </c>
      <c r="T173" s="35" cm="1">
        <f t="array" ref="T173">IFERROR(_xlfn.IFS(S173="No balance","No balance",S173&gt;0,ROUNDUP(($D$9/12)*Q173,3),S173&lt;=0,"No balance"),"Error")</f>
        <v>28.429000000000002</v>
      </c>
      <c r="U173" s="35" cm="1">
        <f t="array" ref="U173">IFERROR(_xlfn.IFS(T173="No balance", "No balance",T173&gt;=0,S173+T173),"Error")</f>
        <v>2816.2684780153036</v>
      </c>
      <c r="V173" s="36" cm="1">
        <f t="array" ref="V173">IFERROR(_xlfn.IFS(U173="No Balance", "No balance",Q173-U173&gt;=0,Q173-U173,Q173-U173&lt;0,"No balance"),"Error")</f>
        <v>26.625306678480229</v>
      </c>
    </row>
    <row r="174" spans="15:22" x14ac:dyDescent="0.2">
      <c r="O174" s="22">
        <v>15</v>
      </c>
      <c r="P174" s="22">
        <v>169</v>
      </c>
      <c r="Q174" s="23">
        <f t="shared" si="3"/>
        <v>2816.2684780153036</v>
      </c>
      <c r="R174" s="24" cm="1">
        <f t="array" ref="R174">IFERROR(_xlfn.IFS(Q174="No balance","No balance",$H$9&lt;Q174,$H$9,$H$9&gt;Q174,Q174),"Error")</f>
        <v>55.054306678480501</v>
      </c>
      <c r="S174" s="24" cm="1">
        <f t="array" ref="S174">IFERROR((_xlfn.IFS(R174="No balance","No balance",Q174-R174&gt;=0,Q174-R174)),"Error")</f>
        <v>2761.2141713368233</v>
      </c>
      <c r="T174" s="25" cm="1">
        <f t="array" ref="T174">IFERROR(_xlfn.IFS(S174="No balance","No balance",S174&gt;0,ROUNDUP(($D$9/12)*Q174,3),S174&lt;=0,"No balance"),"Error")</f>
        <v>28.163</v>
      </c>
      <c r="U174" s="25" cm="1">
        <f t="array" ref="U174">IFERROR(_xlfn.IFS(T174="No balance", "No balance",T174&gt;=0,S174+T174),"Error")</f>
        <v>2789.3771713368233</v>
      </c>
      <c r="V174" s="26" cm="1">
        <f t="array" ref="V174">IFERROR(_xlfn.IFS(U174="No Balance", "No balance",Q174-U174&gt;=0,Q174-U174,Q174-U174&lt;0,"No balance"),"Error")</f>
        <v>26.891306678480305</v>
      </c>
    </row>
    <row r="175" spans="15:22" x14ac:dyDescent="0.2">
      <c r="O175" s="27">
        <v>15</v>
      </c>
      <c r="P175" s="27">
        <v>170</v>
      </c>
      <c r="Q175" s="28">
        <f t="shared" si="3"/>
        <v>2789.3771713368233</v>
      </c>
      <c r="R175" s="29" cm="1">
        <f t="array" ref="R175">IFERROR(_xlfn.IFS(Q175="No balance","No balance",$H$9&lt;Q175,$H$9,$H$9&gt;Q175,Q175),"Error")</f>
        <v>55.054306678480501</v>
      </c>
      <c r="S175" s="29" cm="1">
        <f t="array" ref="S175">IFERROR((_xlfn.IFS(R175="No balance","No balance",Q175-R175&gt;=0,Q175-R175)),"Error")</f>
        <v>2734.322864658343</v>
      </c>
      <c r="T175" s="30" cm="1">
        <f t="array" ref="T175">IFERROR(_xlfn.IFS(S175="No balance","No balance",S175&gt;0,ROUNDUP(($D$9/12)*Q175,3),S175&lt;=0,"No balance"),"Error")</f>
        <v>27.894000000000002</v>
      </c>
      <c r="U175" s="30" cm="1">
        <f t="array" ref="U175">IFERROR(_xlfn.IFS(T175="No balance", "No balance",T175&gt;=0,S175+T175),"Error")</f>
        <v>2762.2168646583427</v>
      </c>
      <c r="V175" s="31" cm="1">
        <f t="array" ref="V175">IFERROR(_xlfn.IFS(U175="No Balance", "No balance",Q175-U175&gt;=0,Q175-U175,Q175-U175&lt;0,"No balance"),"Error")</f>
        <v>27.160306678480538</v>
      </c>
    </row>
    <row r="176" spans="15:22" x14ac:dyDescent="0.2">
      <c r="O176" s="27">
        <v>15</v>
      </c>
      <c r="P176" s="27">
        <v>171</v>
      </c>
      <c r="Q176" s="28">
        <f t="shared" si="3"/>
        <v>2762.2168646583427</v>
      </c>
      <c r="R176" s="29" cm="1">
        <f t="array" ref="R176">IFERROR(_xlfn.IFS(Q176="No balance","No balance",$H$9&lt;Q176,$H$9,$H$9&gt;Q176,Q176),"Error")</f>
        <v>55.054306678480501</v>
      </c>
      <c r="S176" s="29" cm="1">
        <f t="array" ref="S176">IFERROR((_xlfn.IFS(R176="No balance","No balance",Q176-R176&gt;=0,Q176-R176)),"Error")</f>
        <v>2707.1625579798624</v>
      </c>
      <c r="T176" s="30" cm="1">
        <f t="array" ref="T176">IFERROR(_xlfn.IFS(S176="No balance","No balance",S176&gt;0,ROUNDUP(($D$9/12)*Q176,3),S176&lt;=0,"No balance"),"Error")</f>
        <v>27.623000000000001</v>
      </c>
      <c r="U176" s="30" cm="1">
        <f t="array" ref="U176">IFERROR(_xlfn.IFS(T176="No balance", "No balance",T176&gt;=0,S176+T176),"Error")</f>
        <v>2734.7855579798625</v>
      </c>
      <c r="V176" s="31" cm="1">
        <f t="array" ref="V176">IFERROR(_xlfn.IFS(U176="No Balance", "No balance",Q176-U176&gt;=0,Q176-U176,Q176-U176&lt;0,"No balance"),"Error")</f>
        <v>27.431306678480269</v>
      </c>
    </row>
    <row r="177" spans="15:22" x14ac:dyDescent="0.2">
      <c r="O177" s="27">
        <v>15</v>
      </c>
      <c r="P177" s="27">
        <v>172</v>
      </c>
      <c r="Q177" s="28">
        <f t="shared" si="3"/>
        <v>2734.7855579798625</v>
      </c>
      <c r="R177" s="29" cm="1">
        <f t="array" ref="R177">IFERROR(_xlfn.IFS(Q177="No balance","No balance",$H$9&lt;Q177,$H$9,$H$9&gt;Q177,Q177),"Error")</f>
        <v>55.054306678480501</v>
      </c>
      <c r="S177" s="29" cm="1">
        <f t="array" ref="S177">IFERROR((_xlfn.IFS(R177="No balance","No balance",Q177-R177&gt;=0,Q177-R177)),"Error")</f>
        <v>2679.7312513013821</v>
      </c>
      <c r="T177" s="30" cm="1">
        <f t="array" ref="T177">IFERROR(_xlfn.IFS(S177="No balance","No balance",S177&gt;0,ROUNDUP(($D$9/12)*Q177,3),S177&lt;=0,"No balance"),"Error")</f>
        <v>27.348000000000003</v>
      </c>
      <c r="U177" s="30" cm="1">
        <f t="array" ref="U177">IFERROR(_xlfn.IFS(T177="No balance", "No balance",T177&gt;=0,S177+T177),"Error")</f>
        <v>2707.0792513013821</v>
      </c>
      <c r="V177" s="31" cm="1">
        <f t="array" ref="V177">IFERROR(_xlfn.IFS(U177="No Balance", "No balance",Q177-U177&gt;=0,Q177-U177,Q177-U177&lt;0,"No balance"),"Error")</f>
        <v>27.70630667848036</v>
      </c>
    </row>
    <row r="178" spans="15:22" x14ac:dyDescent="0.2">
      <c r="O178" s="27">
        <v>15</v>
      </c>
      <c r="P178" s="27">
        <v>173</v>
      </c>
      <c r="Q178" s="28">
        <f t="shared" si="3"/>
        <v>2707.0792513013821</v>
      </c>
      <c r="R178" s="29" cm="1">
        <f t="array" ref="R178">IFERROR(_xlfn.IFS(Q178="No balance","No balance",$H$9&lt;Q178,$H$9,$H$9&gt;Q178,Q178),"Error")</f>
        <v>55.054306678480501</v>
      </c>
      <c r="S178" s="29" cm="1">
        <f t="array" ref="S178">IFERROR((_xlfn.IFS(R178="No balance","No balance",Q178-R178&gt;=0,Q178-R178)),"Error")</f>
        <v>2652.0249446229018</v>
      </c>
      <c r="T178" s="30" cm="1">
        <f t="array" ref="T178">IFERROR(_xlfn.IFS(S178="No balance","No balance",S178&gt;0,ROUNDUP(($D$9/12)*Q178,3),S178&lt;=0,"No balance"),"Error")</f>
        <v>27.071000000000002</v>
      </c>
      <c r="U178" s="30" cm="1">
        <f t="array" ref="U178">IFERROR(_xlfn.IFS(T178="No balance", "No balance",T178&gt;=0,S178+T178),"Error")</f>
        <v>2679.0959446229017</v>
      </c>
      <c r="V178" s="31" cm="1">
        <f t="array" ref="V178">IFERROR(_xlfn.IFS(U178="No Balance", "No balance",Q178-U178&gt;=0,Q178-U178,Q178-U178&lt;0,"No balance"),"Error")</f>
        <v>27.983306678480403</v>
      </c>
    </row>
    <row r="179" spans="15:22" x14ac:dyDescent="0.2">
      <c r="O179" s="27">
        <v>15</v>
      </c>
      <c r="P179" s="27">
        <v>174</v>
      </c>
      <c r="Q179" s="28">
        <f t="shared" si="3"/>
        <v>2679.0959446229017</v>
      </c>
      <c r="R179" s="29" cm="1">
        <f t="array" ref="R179">IFERROR(_xlfn.IFS(Q179="No balance","No balance",$H$9&lt;Q179,$H$9,$H$9&gt;Q179,Q179),"Error")</f>
        <v>55.054306678480501</v>
      </c>
      <c r="S179" s="29" cm="1">
        <f t="array" ref="S179">IFERROR((_xlfn.IFS(R179="No balance","No balance",Q179-R179&gt;=0,Q179-R179)),"Error")</f>
        <v>2624.0416379444214</v>
      </c>
      <c r="T179" s="30" cm="1">
        <f t="array" ref="T179">IFERROR(_xlfn.IFS(S179="No balance","No balance",S179&gt;0,ROUNDUP(($D$9/12)*Q179,3),S179&lt;=0,"No balance"),"Error")</f>
        <v>26.791</v>
      </c>
      <c r="U179" s="30" cm="1">
        <f t="array" ref="U179">IFERROR(_xlfn.IFS(T179="No balance", "No balance",T179&gt;=0,S179+T179),"Error")</f>
        <v>2650.8326379444215</v>
      </c>
      <c r="V179" s="31" cm="1">
        <f t="array" ref="V179">IFERROR(_xlfn.IFS(U179="No Balance", "No balance",Q179-U179&gt;=0,Q179-U179,Q179-U179&lt;0,"No balance"),"Error")</f>
        <v>28.263306678480149</v>
      </c>
    </row>
    <row r="180" spans="15:22" x14ac:dyDescent="0.2">
      <c r="O180" s="27">
        <v>15</v>
      </c>
      <c r="P180" s="27">
        <v>175</v>
      </c>
      <c r="Q180" s="28">
        <f t="shared" si="3"/>
        <v>2650.8326379444215</v>
      </c>
      <c r="R180" s="29" cm="1">
        <f t="array" ref="R180">IFERROR(_xlfn.IFS(Q180="No balance","No balance",$H$9&lt;Q180,$H$9,$H$9&gt;Q180,Q180),"Error")</f>
        <v>55.054306678480501</v>
      </c>
      <c r="S180" s="29" cm="1">
        <f t="array" ref="S180">IFERROR((_xlfn.IFS(R180="No balance","No balance",Q180-R180&gt;=0,Q180-R180)),"Error")</f>
        <v>2595.7783312659412</v>
      </c>
      <c r="T180" s="30" cm="1">
        <f t="array" ref="T180">IFERROR(_xlfn.IFS(S180="No balance","No balance",S180&gt;0,ROUNDUP(($D$9/12)*Q180,3),S180&lt;=0,"No balance"),"Error")</f>
        <v>26.509</v>
      </c>
      <c r="U180" s="30" cm="1">
        <f t="array" ref="U180">IFERROR(_xlfn.IFS(T180="No balance", "No balance",T180&gt;=0,S180+T180),"Error")</f>
        <v>2622.2873312659412</v>
      </c>
      <c r="V180" s="31" cm="1">
        <f t="array" ref="V180">IFERROR(_xlfn.IFS(U180="No Balance", "No balance",Q180-U180&gt;=0,Q180-U180,Q180-U180&lt;0,"No balance"),"Error")</f>
        <v>28.545306678480301</v>
      </c>
    </row>
    <row r="181" spans="15:22" x14ac:dyDescent="0.2">
      <c r="O181" s="27">
        <v>15</v>
      </c>
      <c r="P181" s="27">
        <v>176</v>
      </c>
      <c r="Q181" s="28">
        <f t="shared" si="3"/>
        <v>2622.2873312659412</v>
      </c>
      <c r="R181" s="29" cm="1">
        <f t="array" ref="R181">IFERROR(_xlfn.IFS(Q181="No balance","No balance",$H$9&lt;Q181,$H$9,$H$9&gt;Q181,Q181),"Error")</f>
        <v>55.054306678480501</v>
      </c>
      <c r="S181" s="29" cm="1">
        <f t="array" ref="S181">IFERROR((_xlfn.IFS(R181="No balance","No balance",Q181-R181&gt;=0,Q181-R181)),"Error")</f>
        <v>2567.2330245874609</v>
      </c>
      <c r="T181" s="30" cm="1">
        <f t="array" ref="T181">IFERROR(_xlfn.IFS(S181="No balance","No balance",S181&gt;0,ROUNDUP(($D$9/12)*Q181,3),S181&lt;=0,"No balance"),"Error")</f>
        <v>26.223000000000003</v>
      </c>
      <c r="U181" s="30" cm="1">
        <f t="array" ref="U181">IFERROR(_xlfn.IFS(T181="No balance", "No balance",T181&gt;=0,S181+T181),"Error")</f>
        <v>2593.4560245874609</v>
      </c>
      <c r="V181" s="31" cm="1">
        <f t="array" ref="V181">IFERROR(_xlfn.IFS(U181="No Balance", "No balance",Q181-U181&gt;=0,Q181-U181,Q181-U181&lt;0,"No balance"),"Error")</f>
        <v>28.83130667848036</v>
      </c>
    </row>
    <row r="182" spans="15:22" x14ac:dyDescent="0.2">
      <c r="O182" s="27">
        <v>15</v>
      </c>
      <c r="P182" s="27">
        <v>177</v>
      </c>
      <c r="Q182" s="28">
        <f t="shared" si="3"/>
        <v>2593.4560245874609</v>
      </c>
      <c r="R182" s="29" cm="1">
        <f t="array" ref="R182">IFERROR(_xlfn.IFS(Q182="No balance","No balance",$H$9&lt;Q182,$H$9,$H$9&gt;Q182,Q182),"Error")</f>
        <v>55.054306678480501</v>
      </c>
      <c r="S182" s="29" cm="1">
        <f t="array" ref="S182">IFERROR((_xlfn.IFS(R182="No balance","No balance",Q182-R182&gt;=0,Q182-R182)),"Error")</f>
        <v>2538.4017179089806</v>
      </c>
      <c r="T182" s="30" cm="1">
        <f t="array" ref="T182">IFERROR(_xlfn.IFS(S182="No balance","No balance",S182&gt;0,ROUNDUP(($D$9/12)*Q182,3),S182&lt;=0,"No balance"),"Error")</f>
        <v>25.935000000000002</v>
      </c>
      <c r="U182" s="30" cm="1">
        <f t="array" ref="U182">IFERROR(_xlfn.IFS(T182="No balance", "No balance",T182&gt;=0,S182+T182),"Error")</f>
        <v>2564.3367179089805</v>
      </c>
      <c r="V182" s="31" cm="1">
        <f t="array" ref="V182">IFERROR(_xlfn.IFS(U182="No Balance", "No balance",Q182-U182&gt;=0,Q182-U182,Q182-U182&lt;0,"No balance"),"Error")</f>
        <v>29.11930667848037</v>
      </c>
    </row>
    <row r="183" spans="15:22" x14ac:dyDescent="0.2">
      <c r="O183" s="27">
        <v>15</v>
      </c>
      <c r="P183" s="27">
        <v>178</v>
      </c>
      <c r="Q183" s="28">
        <f t="shared" si="3"/>
        <v>2564.3367179089805</v>
      </c>
      <c r="R183" s="29" cm="1">
        <f t="array" ref="R183">IFERROR(_xlfn.IFS(Q183="No balance","No balance",$H$9&lt;Q183,$H$9,$H$9&gt;Q183,Q183),"Error")</f>
        <v>55.054306678480501</v>
      </c>
      <c r="S183" s="29" cm="1">
        <f t="array" ref="S183">IFERROR((_xlfn.IFS(R183="No balance","No balance",Q183-R183&gt;=0,Q183-R183)),"Error")</f>
        <v>2509.2824112305002</v>
      </c>
      <c r="T183" s="30" cm="1">
        <f t="array" ref="T183">IFERROR(_xlfn.IFS(S183="No balance","No balance",S183&gt;0,ROUNDUP(($D$9/12)*Q183,3),S183&lt;=0,"No balance"),"Error")</f>
        <v>25.644000000000002</v>
      </c>
      <c r="U183" s="30" cm="1">
        <f t="array" ref="U183">IFERROR(_xlfn.IFS(T183="No balance", "No balance",T183&gt;=0,S183+T183),"Error")</f>
        <v>2534.9264112305</v>
      </c>
      <c r="V183" s="31" cm="1">
        <f t="array" ref="V183">IFERROR(_xlfn.IFS(U183="No Balance", "No balance",Q183-U183&gt;=0,Q183-U183,Q183-U183&lt;0,"No balance"),"Error")</f>
        <v>29.410306678480538</v>
      </c>
    </row>
    <row r="184" spans="15:22" x14ac:dyDescent="0.2">
      <c r="O184" s="27">
        <v>15</v>
      </c>
      <c r="P184" s="27">
        <v>179</v>
      </c>
      <c r="Q184" s="28">
        <f t="shared" si="3"/>
        <v>2534.9264112305</v>
      </c>
      <c r="R184" s="29" cm="1">
        <f t="array" ref="R184">IFERROR(_xlfn.IFS(Q184="No balance","No balance",$H$9&lt;Q184,$H$9,$H$9&gt;Q184,Q184),"Error")</f>
        <v>55.054306678480501</v>
      </c>
      <c r="S184" s="29" cm="1">
        <f t="array" ref="S184">IFERROR((_xlfn.IFS(R184="No balance","No balance",Q184-R184&gt;=0,Q184-R184)),"Error")</f>
        <v>2479.8721045520197</v>
      </c>
      <c r="T184" s="30" cm="1">
        <f t="array" ref="T184">IFERROR(_xlfn.IFS(S184="No balance","No balance",S184&gt;0,ROUNDUP(($D$9/12)*Q184,3),S184&lt;=0,"No balance"),"Error")</f>
        <v>25.35</v>
      </c>
      <c r="U184" s="30" cm="1">
        <f t="array" ref="U184">IFERROR(_xlfn.IFS(T184="No balance", "No balance",T184&gt;=0,S184+T184),"Error")</f>
        <v>2505.2221045520196</v>
      </c>
      <c r="V184" s="31" cm="1">
        <f t="array" ref="V184">IFERROR(_xlfn.IFS(U184="No Balance", "No balance",Q184-U184&gt;=0,Q184-U184,Q184-U184&lt;0,"No balance"),"Error")</f>
        <v>29.704306678480407</v>
      </c>
    </row>
    <row r="185" spans="15:22" x14ac:dyDescent="0.2">
      <c r="O185" s="32">
        <v>15</v>
      </c>
      <c r="P185" s="32">
        <v>180</v>
      </c>
      <c r="Q185" s="33">
        <f t="shared" si="3"/>
        <v>2505.2221045520196</v>
      </c>
      <c r="R185" s="34" cm="1">
        <f t="array" ref="R185">IFERROR(_xlfn.IFS(Q185="No balance","No balance",$H$9&lt;Q185,$H$9,$H$9&gt;Q185,Q185),"Error")</f>
        <v>55.054306678480501</v>
      </c>
      <c r="S185" s="34" cm="1">
        <f t="array" ref="S185">IFERROR((_xlfn.IFS(R185="No balance","No balance",Q185-R185&gt;=0,Q185-R185)),"Error")</f>
        <v>2450.1677978735393</v>
      </c>
      <c r="T185" s="35" cm="1">
        <f t="array" ref="T185">IFERROR(_xlfn.IFS(S185="No balance","No balance",S185&gt;0,ROUNDUP(($D$9/12)*Q185,3),S185&lt;=0,"No balance"),"Error")</f>
        <v>25.053000000000001</v>
      </c>
      <c r="U185" s="35" cm="1">
        <f t="array" ref="U185">IFERROR(_xlfn.IFS(T185="No balance", "No balance",T185&gt;=0,S185+T185),"Error")</f>
        <v>2475.2207978735391</v>
      </c>
      <c r="V185" s="36" cm="1">
        <f t="array" ref="V185">IFERROR(_xlfn.IFS(U185="No Balance", "No balance",Q185-U185&gt;=0,Q185-U185,Q185-U185&lt;0,"No balance"),"Error")</f>
        <v>30.001306678480432</v>
      </c>
    </row>
    <row r="186" spans="15:22" x14ac:dyDescent="0.2">
      <c r="O186" s="22">
        <v>16</v>
      </c>
      <c r="P186" s="22">
        <v>181</v>
      </c>
      <c r="Q186" s="23">
        <f t="shared" si="3"/>
        <v>2475.2207978735391</v>
      </c>
      <c r="R186" s="24" cm="1">
        <f t="array" ref="R186">IFERROR(_xlfn.IFS(Q186="No balance","No balance",$H$9&lt;Q186,$H$9,$H$9&gt;Q186,Q186),"Error")</f>
        <v>55.054306678480501</v>
      </c>
      <c r="S186" s="24" cm="1">
        <f t="array" ref="S186">IFERROR((_xlfn.IFS(R186="No balance","No balance",Q186-R186&gt;=0,Q186-R186)),"Error")</f>
        <v>2420.1664911950588</v>
      </c>
      <c r="T186" s="25" cm="1">
        <f t="array" ref="T186">IFERROR(_xlfn.IFS(S186="No balance","No balance",S186&gt;0,ROUNDUP(($D$9/12)*Q186,3),S186&lt;=0,"No balance"),"Error")</f>
        <v>24.753</v>
      </c>
      <c r="U186" s="25" cm="1">
        <f t="array" ref="U186">IFERROR(_xlfn.IFS(T186="No balance", "No balance",T186&gt;=0,S186+T186),"Error")</f>
        <v>2444.919491195059</v>
      </c>
      <c r="V186" s="26" cm="1">
        <f t="array" ref="V186">IFERROR(_xlfn.IFS(U186="No Balance", "No balance",Q186-U186&gt;=0,Q186-U186,Q186-U186&lt;0,"No balance"),"Error")</f>
        <v>30.301306678480159</v>
      </c>
    </row>
    <row r="187" spans="15:22" x14ac:dyDescent="0.2">
      <c r="O187" s="27">
        <v>16</v>
      </c>
      <c r="P187" s="27">
        <v>182</v>
      </c>
      <c r="Q187" s="28">
        <f t="shared" si="3"/>
        <v>2444.919491195059</v>
      </c>
      <c r="R187" s="29" cm="1">
        <f t="array" ref="R187">IFERROR(_xlfn.IFS(Q187="No balance","No balance",$H$9&lt;Q187,$H$9,$H$9&gt;Q187,Q187),"Error")</f>
        <v>55.054306678480501</v>
      </c>
      <c r="S187" s="29" cm="1">
        <f t="array" ref="S187">IFERROR((_xlfn.IFS(R187="No balance","No balance",Q187-R187&gt;=0,Q187-R187)),"Error")</f>
        <v>2389.8651845165787</v>
      </c>
      <c r="T187" s="30" cm="1">
        <f t="array" ref="T187">IFERROR(_xlfn.IFS(S187="No balance","No balance",S187&gt;0,ROUNDUP(($D$9/12)*Q187,3),S187&lt;=0,"No balance"),"Error")</f>
        <v>24.450000000000003</v>
      </c>
      <c r="U187" s="30" cm="1">
        <f t="array" ref="U187">IFERROR(_xlfn.IFS(T187="No balance", "No balance",T187&gt;=0,S187+T187),"Error")</f>
        <v>2414.3151845165785</v>
      </c>
      <c r="V187" s="31" cm="1">
        <f t="array" ref="V187">IFERROR(_xlfn.IFS(U187="No Balance", "No balance",Q187-U187&gt;=0,Q187-U187,Q187-U187&lt;0,"No balance"),"Error")</f>
        <v>30.604306678480498</v>
      </c>
    </row>
    <row r="188" spans="15:22" x14ac:dyDescent="0.2">
      <c r="O188" s="27">
        <v>16</v>
      </c>
      <c r="P188" s="27">
        <v>183</v>
      </c>
      <c r="Q188" s="28">
        <f t="shared" si="3"/>
        <v>2414.3151845165785</v>
      </c>
      <c r="R188" s="29" cm="1">
        <f t="array" ref="R188">IFERROR(_xlfn.IFS(Q188="No balance","No balance",$H$9&lt;Q188,$H$9,$H$9&gt;Q188,Q188),"Error")</f>
        <v>55.054306678480501</v>
      </c>
      <c r="S188" s="29" cm="1">
        <f t="array" ref="S188">IFERROR((_xlfn.IFS(R188="No balance","No balance",Q188-R188&gt;=0,Q188-R188)),"Error")</f>
        <v>2359.2608778380982</v>
      </c>
      <c r="T188" s="30" cm="1">
        <f t="array" ref="T188">IFERROR(_xlfn.IFS(S188="No balance","No balance",S188&gt;0,ROUNDUP(($D$9/12)*Q188,3),S188&lt;=0,"No balance"),"Error")</f>
        <v>24.144000000000002</v>
      </c>
      <c r="U188" s="30" cm="1">
        <f t="array" ref="U188">IFERROR(_xlfn.IFS(T188="No balance", "No balance",T188&gt;=0,S188+T188),"Error")</f>
        <v>2383.4048778380979</v>
      </c>
      <c r="V188" s="31" cm="1">
        <f t="array" ref="V188">IFERROR(_xlfn.IFS(U188="No Balance", "No balance",Q188-U188&gt;=0,Q188-U188,Q188-U188&lt;0,"No balance"),"Error")</f>
        <v>30.910306678480538</v>
      </c>
    </row>
    <row r="189" spans="15:22" x14ac:dyDescent="0.2">
      <c r="O189" s="27">
        <v>16</v>
      </c>
      <c r="P189" s="27">
        <v>184</v>
      </c>
      <c r="Q189" s="28">
        <f t="shared" si="3"/>
        <v>2383.4048778380979</v>
      </c>
      <c r="R189" s="29" cm="1">
        <f t="array" ref="R189">IFERROR(_xlfn.IFS(Q189="No balance","No balance",$H$9&lt;Q189,$H$9,$H$9&gt;Q189,Q189),"Error")</f>
        <v>55.054306678480501</v>
      </c>
      <c r="S189" s="29" cm="1">
        <f t="array" ref="S189">IFERROR((_xlfn.IFS(R189="No balance","No balance",Q189-R189&gt;=0,Q189-R189)),"Error")</f>
        <v>2328.3505711596176</v>
      </c>
      <c r="T189" s="30" cm="1">
        <f t="array" ref="T189">IFERROR(_xlfn.IFS(S189="No balance","No balance",S189&gt;0,ROUNDUP(($D$9/12)*Q189,3),S189&lt;=0,"No balance"),"Error")</f>
        <v>23.835000000000001</v>
      </c>
      <c r="U189" s="30" cm="1">
        <f t="array" ref="U189">IFERROR(_xlfn.IFS(T189="No balance", "No balance",T189&gt;=0,S189+T189),"Error")</f>
        <v>2352.1855711596177</v>
      </c>
      <c r="V189" s="31" cm="1">
        <f t="array" ref="V189">IFERROR(_xlfn.IFS(U189="No Balance", "No balance",Q189-U189&gt;=0,Q189-U189,Q189-U189&lt;0,"No balance"),"Error")</f>
        <v>31.21930667848028</v>
      </c>
    </row>
    <row r="190" spans="15:22" x14ac:dyDescent="0.2">
      <c r="O190" s="27">
        <v>16</v>
      </c>
      <c r="P190" s="27">
        <v>185</v>
      </c>
      <c r="Q190" s="28">
        <f t="shared" si="3"/>
        <v>2352.1855711596177</v>
      </c>
      <c r="R190" s="29" cm="1">
        <f t="array" ref="R190">IFERROR(_xlfn.IFS(Q190="No balance","No balance",$H$9&lt;Q190,$H$9,$H$9&gt;Q190,Q190),"Error")</f>
        <v>55.054306678480501</v>
      </c>
      <c r="S190" s="29" cm="1">
        <f t="array" ref="S190">IFERROR((_xlfn.IFS(R190="No balance","No balance",Q190-R190&gt;=0,Q190-R190)),"Error")</f>
        <v>2297.1312644811374</v>
      </c>
      <c r="T190" s="30" cm="1">
        <f t="array" ref="T190">IFERROR(_xlfn.IFS(S190="No balance","No balance",S190&gt;0,ROUNDUP(($D$9/12)*Q190,3),S190&lt;=0,"No balance"),"Error")</f>
        <v>23.522000000000002</v>
      </c>
      <c r="U190" s="30" cm="1">
        <f t="array" ref="U190">IFERROR(_xlfn.IFS(T190="No balance", "No balance",T190&gt;=0,S190+T190),"Error")</f>
        <v>2320.6532644811373</v>
      </c>
      <c r="V190" s="31" cm="1">
        <f t="array" ref="V190">IFERROR(_xlfn.IFS(U190="No Balance", "No balance",Q190-U190&gt;=0,Q190-U190,Q190-U190&lt;0,"No balance"),"Error")</f>
        <v>31.532306678480381</v>
      </c>
    </row>
    <row r="191" spans="15:22" x14ac:dyDescent="0.2">
      <c r="O191" s="27">
        <v>16</v>
      </c>
      <c r="P191" s="27">
        <v>186</v>
      </c>
      <c r="Q191" s="28">
        <f t="shared" si="3"/>
        <v>2320.6532644811373</v>
      </c>
      <c r="R191" s="29" cm="1">
        <f t="array" ref="R191">IFERROR(_xlfn.IFS(Q191="No balance","No balance",$H$9&lt;Q191,$H$9,$H$9&gt;Q191,Q191),"Error")</f>
        <v>55.054306678480501</v>
      </c>
      <c r="S191" s="29" cm="1">
        <f t="array" ref="S191">IFERROR((_xlfn.IFS(R191="No balance","No balance",Q191-R191&gt;=0,Q191-R191)),"Error")</f>
        <v>2265.598957802657</v>
      </c>
      <c r="T191" s="30" cm="1">
        <f t="array" ref="T191">IFERROR(_xlfn.IFS(S191="No balance","No balance",S191&gt;0,ROUNDUP(($D$9/12)*Q191,3),S191&lt;=0,"No balance"),"Error")</f>
        <v>23.207000000000001</v>
      </c>
      <c r="U191" s="30" cm="1">
        <f t="array" ref="U191">IFERROR(_xlfn.IFS(T191="No balance", "No balance",T191&gt;=0,S191+T191),"Error")</f>
        <v>2288.8059578026568</v>
      </c>
      <c r="V191" s="31" cm="1">
        <f t="array" ref="V191">IFERROR(_xlfn.IFS(U191="No Balance", "No balance",Q191-U191&gt;=0,Q191-U191,Q191-U191&lt;0,"No balance"),"Error")</f>
        <v>31.847306678480436</v>
      </c>
    </row>
    <row r="192" spans="15:22" x14ac:dyDescent="0.2">
      <c r="O192" s="27">
        <v>16</v>
      </c>
      <c r="P192" s="27">
        <v>187</v>
      </c>
      <c r="Q192" s="28">
        <f t="shared" si="3"/>
        <v>2288.8059578026568</v>
      </c>
      <c r="R192" s="29" cm="1">
        <f t="array" ref="R192">IFERROR(_xlfn.IFS(Q192="No balance","No balance",$H$9&lt;Q192,$H$9,$H$9&gt;Q192,Q192),"Error")</f>
        <v>55.054306678480501</v>
      </c>
      <c r="S192" s="29" cm="1">
        <f t="array" ref="S192">IFERROR((_xlfn.IFS(R192="No balance","No balance",Q192-R192&gt;=0,Q192-R192)),"Error")</f>
        <v>2233.7516511241765</v>
      </c>
      <c r="T192" s="30" cm="1">
        <f t="array" ref="T192">IFERROR(_xlfn.IFS(S192="No balance","No balance",S192&gt;0,ROUNDUP(($D$9/12)*Q192,3),S192&lt;=0,"No balance"),"Error")</f>
        <v>22.889000000000003</v>
      </c>
      <c r="U192" s="30" cm="1">
        <f t="array" ref="U192">IFERROR(_xlfn.IFS(T192="No balance", "No balance",T192&gt;=0,S192+T192),"Error")</f>
        <v>2256.6406511241767</v>
      </c>
      <c r="V192" s="31" cm="1">
        <f t="array" ref="V192">IFERROR(_xlfn.IFS(U192="No Balance", "No balance",Q192-U192&gt;=0,Q192-U192,Q192-U192&lt;0,"No balance"),"Error")</f>
        <v>32.165306678480192</v>
      </c>
    </row>
    <row r="193" spans="15:22" x14ac:dyDescent="0.2">
      <c r="O193" s="27">
        <v>16</v>
      </c>
      <c r="P193" s="27">
        <v>188</v>
      </c>
      <c r="Q193" s="28">
        <f t="shared" si="3"/>
        <v>2256.6406511241767</v>
      </c>
      <c r="R193" s="29" cm="1">
        <f t="array" ref="R193">IFERROR(_xlfn.IFS(Q193="No balance","No balance",$H$9&lt;Q193,$H$9,$H$9&gt;Q193,Q193),"Error")</f>
        <v>55.054306678480501</v>
      </c>
      <c r="S193" s="29" cm="1">
        <f t="array" ref="S193">IFERROR((_xlfn.IFS(R193="No balance","No balance",Q193-R193&gt;=0,Q193-R193)),"Error")</f>
        <v>2201.5863444456963</v>
      </c>
      <c r="T193" s="30" cm="1">
        <f t="array" ref="T193">IFERROR(_xlfn.IFS(S193="No balance","No balance",S193&gt;0,ROUNDUP(($D$9/12)*Q193,3),S193&lt;=0,"No balance"),"Error")</f>
        <v>22.567</v>
      </c>
      <c r="U193" s="30" cm="1">
        <f t="array" ref="U193">IFERROR(_xlfn.IFS(T193="No balance", "No balance",T193&gt;=0,S193+T193),"Error")</f>
        <v>2224.1533444456963</v>
      </c>
      <c r="V193" s="31" cm="1">
        <f t="array" ref="V193">IFERROR(_xlfn.IFS(U193="No Balance", "No balance",Q193-U193&gt;=0,Q193-U193,Q193-U193&lt;0,"No balance"),"Error")</f>
        <v>32.487306678480309</v>
      </c>
    </row>
    <row r="194" spans="15:22" x14ac:dyDescent="0.2">
      <c r="O194" s="27">
        <v>16</v>
      </c>
      <c r="P194" s="27">
        <v>189</v>
      </c>
      <c r="Q194" s="28">
        <f t="shared" si="3"/>
        <v>2224.1533444456963</v>
      </c>
      <c r="R194" s="29" cm="1">
        <f t="array" ref="R194">IFERROR(_xlfn.IFS(Q194="No balance","No balance",$H$9&lt;Q194,$H$9,$H$9&gt;Q194,Q194),"Error")</f>
        <v>55.054306678480501</v>
      </c>
      <c r="S194" s="29" cm="1">
        <f t="array" ref="S194">IFERROR((_xlfn.IFS(R194="No balance","No balance",Q194-R194&gt;=0,Q194-R194)),"Error")</f>
        <v>2169.099037767216</v>
      </c>
      <c r="T194" s="30" cm="1">
        <f t="array" ref="T194">IFERROR(_xlfn.IFS(S194="No balance","No balance",S194&gt;0,ROUNDUP(($D$9/12)*Q194,3),S194&lt;=0,"No balance"),"Error")</f>
        <v>22.242000000000001</v>
      </c>
      <c r="U194" s="30" cm="1">
        <f t="array" ref="U194">IFERROR(_xlfn.IFS(T194="No balance", "No balance",T194&gt;=0,S194+T194),"Error")</f>
        <v>2191.3410377672162</v>
      </c>
      <c r="V194" s="31" cm="1">
        <f t="array" ref="V194">IFERROR(_xlfn.IFS(U194="No Balance", "No balance",Q194-U194&gt;=0,Q194-U194,Q194-U194&lt;0,"No balance"),"Error")</f>
        <v>32.812306678480127</v>
      </c>
    </row>
    <row r="195" spans="15:22" x14ac:dyDescent="0.2">
      <c r="O195" s="27">
        <v>16</v>
      </c>
      <c r="P195" s="27">
        <v>190</v>
      </c>
      <c r="Q195" s="28">
        <f t="shared" si="3"/>
        <v>2191.3410377672162</v>
      </c>
      <c r="R195" s="29" cm="1">
        <f t="array" ref="R195">IFERROR(_xlfn.IFS(Q195="No balance","No balance",$H$9&lt;Q195,$H$9,$H$9&gt;Q195,Q195),"Error")</f>
        <v>55.054306678480501</v>
      </c>
      <c r="S195" s="29" cm="1">
        <f t="array" ref="S195">IFERROR((_xlfn.IFS(R195="No balance","No balance",Q195-R195&gt;=0,Q195-R195)),"Error")</f>
        <v>2136.2867310887359</v>
      </c>
      <c r="T195" s="30" cm="1">
        <f t="array" ref="T195">IFERROR(_xlfn.IFS(S195="No balance","No balance",S195&gt;0,ROUNDUP(($D$9/12)*Q195,3),S195&lt;=0,"No balance"),"Error")</f>
        <v>21.914000000000001</v>
      </c>
      <c r="U195" s="30" cm="1">
        <f t="array" ref="U195">IFERROR(_xlfn.IFS(T195="No balance", "No balance",T195&gt;=0,S195+T195),"Error")</f>
        <v>2158.2007310887361</v>
      </c>
      <c r="V195" s="31" cm="1">
        <f t="array" ref="V195">IFERROR(_xlfn.IFS(U195="No Balance", "No balance",Q195-U195&gt;=0,Q195-U195,Q195-U195&lt;0,"No balance"),"Error")</f>
        <v>33.140306678480101</v>
      </c>
    </row>
    <row r="196" spans="15:22" x14ac:dyDescent="0.2">
      <c r="O196" s="27">
        <v>16</v>
      </c>
      <c r="P196" s="27">
        <v>191</v>
      </c>
      <c r="Q196" s="28">
        <f t="shared" si="3"/>
        <v>2158.2007310887361</v>
      </c>
      <c r="R196" s="29" cm="1">
        <f t="array" ref="R196">IFERROR(_xlfn.IFS(Q196="No balance","No balance",$H$9&lt;Q196,$H$9,$H$9&gt;Q196,Q196),"Error")</f>
        <v>55.054306678480501</v>
      </c>
      <c r="S196" s="29" cm="1">
        <f t="array" ref="S196">IFERROR((_xlfn.IFS(R196="No balance","No balance",Q196-R196&gt;=0,Q196-R196)),"Error")</f>
        <v>2103.1464244102558</v>
      </c>
      <c r="T196" s="30" cm="1">
        <f t="array" ref="T196">IFERROR(_xlfn.IFS(S196="No balance","No balance",S196&gt;0,ROUNDUP(($D$9/12)*Q196,3),S196&lt;=0,"No balance"),"Error")</f>
        <v>21.583000000000002</v>
      </c>
      <c r="U196" s="30" cm="1">
        <f t="array" ref="U196">IFERROR(_xlfn.IFS(T196="No balance", "No balance",T196&gt;=0,S196+T196),"Error")</f>
        <v>2124.7294244102559</v>
      </c>
      <c r="V196" s="31" cm="1">
        <f t="array" ref="V196">IFERROR(_xlfn.IFS(U196="No Balance", "No balance",Q196-U196&gt;=0,Q196-U196,Q196-U196&lt;0,"No balance"),"Error")</f>
        <v>33.471306678480232</v>
      </c>
    </row>
    <row r="197" spans="15:22" x14ac:dyDescent="0.2">
      <c r="O197" s="32">
        <v>16</v>
      </c>
      <c r="P197" s="32">
        <v>192</v>
      </c>
      <c r="Q197" s="33">
        <f t="shared" si="3"/>
        <v>2124.7294244102559</v>
      </c>
      <c r="R197" s="34" cm="1">
        <f t="array" ref="R197">IFERROR(_xlfn.IFS(Q197="No balance","No balance",$H$9&lt;Q197,$H$9,$H$9&gt;Q197,Q197),"Error")</f>
        <v>55.054306678480501</v>
      </c>
      <c r="S197" s="34" cm="1">
        <f t="array" ref="S197">IFERROR((_xlfn.IFS(R197="No balance","No balance",Q197-R197&gt;=0,Q197-R197)),"Error")</f>
        <v>2069.6751177317756</v>
      </c>
      <c r="T197" s="35" cm="1">
        <f t="array" ref="T197">IFERROR(_xlfn.IFS(S197="No balance","No balance",S197&gt;0,ROUNDUP(($D$9/12)*Q197,3),S197&lt;=0,"No balance"),"Error")</f>
        <v>21.248000000000001</v>
      </c>
      <c r="U197" s="35" cm="1">
        <f t="array" ref="U197">IFERROR(_xlfn.IFS(T197="No balance", "No balance",T197&gt;=0,S197+T197),"Error")</f>
        <v>2090.9231177317756</v>
      </c>
      <c r="V197" s="36" cm="1">
        <f t="array" ref="V197">IFERROR(_xlfn.IFS(U197="No Balance", "No balance",Q197-U197&gt;=0,Q197-U197,Q197-U197&lt;0,"No balance"),"Error")</f>
        <v>33.806306678480269</v>
      </c>
    </row>
    <row r="198" spans="15:22" x14ac:dyDescent="0.2">
      <c r="O198" s="22">
        <v>17</v>
      </c>
      <c r="P198" s="22">
        <v>193</v>
      </c>
      <c r="Q198" s="23">
        <f t="shared" si="3"/>
        <v>2090.9231177317756</v>
      </c>
      <c r="R198" s="24" cm="1">
        <f t="array" ref="R198">IFERROR(_xlfn.IFS(Q198="No balance","No balance",$H$9&lt;Q198,$H$9,$H$9&gt;Q198,Q198),"Error")</f>
        <v>55.054306678480501</v>
      </c>
      <c r="S198" s="24" cm="1">
        <f t="array" ref="S198">IFERROR((_xlfn.IFS(R198="No balance","No balance",Q198-R198&gt;=0,Q198-R198)),"Error")</f>
        <v>2035.8688110532951</v>
      </c>
      <c r="T198" s="25" cm="1">
        <f t="array" ref="T198">IFERROR(_xlfn.IFS(S198="No balance","No balance",S198&gt;0,ROUNDUP(($D$9/12)*Q198,3),S198&lt;=0,"No balance"),"Error")</f>
        <v>20.91</v>
      </c>
      <c r="U198" s="25" cm="1">
        <f t="array" ref="U198">IFERROR(_xlfn.IFS(T198="No balance", "No balance",T198&gt;=0,S198+T198),"Error")</f>
        <v>2056.7788110532952</v>
      </c>
      <c r="V198" s="26" cm="1">
        <f t="array" ref="V198">IFERROR(_xlfn.IFS(U198="No Balance", "No balance",Q198-U198&gt;=0,Q198-U198,Q198-U198&lt;0,"No balance"),"Error")</f>
        <v>34.144306678480461</v>
      </c>
    </row>
    <row r="199" spans="15:22" x14ac:dyDescent="0.2">
      <c r="O199" s="27">
        <v>17</v>
      </c>
      <c r="P199" s="27">
        <v>194</v>
      </c>
      <c r="Q199" s="28">
        <f t="shared" si="3"/>
        <v>2056.7788110532952</v>
      </c>
      <c r="R199" s="29" cm="1">
        <f t="array" ref="R199">IFERROR(_xlfn.IFS(Q199="No balance","No balance",$H$9&lt;Q199,$H$9,$H$9&gt;Q199,Q199),"Error")</f>
        <v>55.054306678480501</v>
      </c>
      <c r="S199" s="29" cm="1">
        <f t="array" ref="S199">IFERROR((_xlfn.IFS(R199="No balance","No balance",Q199-R199&gt;=0,Q199-R199)),"Error")</f>
        <v>2001.7245043748146</v>
      </c>
      <c r="T199" s="30" cm="1">
        <f t="array" ref="T199">IFERROR(_xlfn.IFS(S199="No balance","No balance",S199&gt;0,ROUNDUP(($D$9/12)*Q199,3),S199&lt;=0,"No balance"),"Error")</f>
        <v>20.568000000000001</v>
      </c>
      <c r="U199" s="30" cm="1">
        <f t="array" ref="U199">IFERROR(_xlfn.IFS(T199="No balance", "No balance",T199&gt;=0,S199+T199),"Error")</f>
        <v>2022.2925043748146</v>
      </c>
      <c r="V199" s="31" cm="1">
        <f t="array" ref="V199">IFERROR(_xlfn.IFS(U199="No Balance", "No balance",Q199-U199&gt;=0,Q199-U199,Q199-U199&lt;0,"No balance"),"Error")</f>
        <v>34.48630667848056</v>
      </c>
    </row>
    <row r="200" spans="15:22" x14ac:dyDescent="0.2">
      <c r="O200" s="27">
        <v>17</v>
      </c>
      <c r="P200" s="27">
        <v>195</v>
      </c>
      <c r="Q200" s="28">
        <f t="shared" si="3"/>
        <v>2022.2925043748146</v>
      </c>
      <c r="R200" s="29" cm="1">
        <f t="array" ref="R200">IFERROR(_xlfn.IFS(Q200="No balance","No balance",$H$9&lt;Q200,$H$9,$H$9&gt;Q200,Q200),"Error")</f>
        <v>55.054306678480501</v>
      </c>
      <c r="S200" s="29" cm="1">
        <f t="array" ref="S200">IFERROR((_xlfn.IFS(R200="No balance","No balance",Q200-R200&gt;=0,Q200-R200)),"Error")</f>
        <v>1967.2381976963341</v>
      </c>
      <c r="T200" s="30" cm="1">
        <f t="array" ref="T200">IFERROR(_xlfn.IFS(S200="No balance","No balance",S200&gt;0,ROUNDUP(($D$9/12)*Q200,3),S200&lt;=0,"No balance"),"Error")</f>
        <v>20.223000000000003</v>
      </c>
      <c r="U200" s="30" cm="1">
        <f t="array" ref="U200">IFERROR(_xlfn.IFS(T200="No balance", "No balance",T200&gt;=0,S200+T200),"Error")</f>
        <v>1987.461197696334</v>
      </c>
      <c r="V200" s="31" cm="1">
        <f t="array" ref="V200">IFERROR(_xlfn.IFS(U200="No Balance", "No balance",Q200-U200&gt;=0,Q200-U200,Q200-U200&lt;0,"No balance"),"Error")</f>
        <v>34.831306678480587</v>
      </c>
    </row>
    <row r="201" spans="15:22" x14ac:dyDescent="0.2">
      <c r="O201" s="27">
        <v>17</v>
      </c>
      <c r="P201" s="27">
        <v>196</v>
      </c>
      <c r="Q201" s="28">
        <f t="shared" si="3"/>
        <v>1987.461197696334</v>
      </c>
      <c r="R201" s="29" cm="1">
        <f t="array" ref="R201">IFERROR(_xlfn.IFS(Q201="No balance","No balance",$H$9&lt;Q201,$H$9,$H$9&gt;Q201,Q201),"Error")</f>
        <v>55.054306678480501</v>
      </c>
      <c r="S201" s="29" cm="1">
        <f t="array" ref="S201">IFERROR((_xlfn.IFS(R201="No balance","No balance",Q201-R201&gt;=0,Q201-R201)),"Error")</f>
        <v>1932.4068910178535</v>
      </c>
      <c r="T201" s="30" cm="1">
        <f t="array" ref="T201">IFERROR(_xlfn.IFS(S201="No balance","No balance",S201&gt;0,ROUNDUP(($D$9/12)*Q201,3),S201&lt;=0,"No balance"),"Error")</f>
        <v>19.875</v>
      </c>
      <c r="U201" s="30" cm="1">
        <f t="array" ref="U201">IFERROR(_xlfn.IFS(T201="No balance", "No balance",T201&gt;=0,S201+T201),"Error")</f>
        <v>1952.2818910178535</v>
      </c>
      <c r="V201" s="31" cm="1">
        <f t="array" ref="V201">IFERROR(_xlfn.IFS(U201="No Balance", "No balance",Q201-U201&gt;=0,Q201-U201,Q201-U201&lt;0,"No balance"),"Error")</f>
        <v>35.179306678480543</v>
      </c>
    </row>
    <row r="202" spans="15:22" x14ac:dyDescent="0.2">
      <c r="O202" s="27">
        <v>17</v>
      </c>
      <c r="P202" s="27">
        <v>197</v>
      </c>
      <c r="Q202" s="28">
        <f t="shared" si="3"/>
        <v>1952.2818910178535</v>
      </c>
      <c r="R202" s="29" cm="1">
        <f t="array" ref="R202">IFERROR(_xlfn.IFS(Q202="No balance","No balance",$H$9&lt;Q202,$H$9,$H$9&gt;Q202,Q202),"Error")</f>
        <v>55.054306678480501</v>
      </c>
      <c r="S202" s="29" cm="1">
        <f t="array" ref="S202">IFERROR((_xlfn.IFS(R202="No balance","No balance",Q202-R202&gt;=0,Q202-R202)),"Error")</f>
        <v>1897.2275843393729</v>
      </c>
      <c r="T202" s="30" cm="1">
        <f t="array" ref="T202">IFERROR(_xlfn.IFS(S202="No balance","No balance",S202&gt;0,ROUNDUP(($D$9/12)*Q202,3),S202&lt;=0,"No balance"),"Error")</f>
        <v>19.523</v>
      </c>
      <c r="U202" s="30" cm="1">
        <f t="array" ref="U202">IFERROR(_xlfn.IFS(T202="No balance", "No balance",T202&gt;=0,S202+T202),"Error")</f>
        <v>1916.7505843393728</v>
      </c>
      <c r="V202" s="31" cm="1">
        <f t="array" ref="V202">IFERROR(_xlfn.IFS(U202="No Balance", "No balance",Q202-U202&gt;=0,Q202-U202,Q202-U202&lt;0,"No balance"),"Error")</f>
        <v>35.531306678480632</v>
      </c>
    </row>
    <row r="203" spans="15:22" x14ac:dyDescent="0.2">
      <c r="O203" s="27">
        <v>17</v>
      </c>
      <c r="P203" s="27">
        <v>198</v>
      </c>
      <c r="Q203" s="28">
        <f t="shared" si="3"/>
        <v>1916.7505843393728</v>
      </c>
      <c r="R203" s="29" cm="1">
        <f t="array" ref="R203">IFERROR(_xlfn.IFS(Q203="No balance","No balance",$H$9&lt;Q203,$H$9,$H$9&gt;Q203,Q203),"Error")</f>
        <v>55.054306678480501</v>
      </c>
      <c r="S203" s="29" cm="1">
        <f t="array" ref="S203">IFERROR((_xlfn.IFS(R203="No balance","No balance",Q203-R203&gt;=0,Q203-R203)),"Error")</f>
        <v>1861.6962776608923</v>
      </c>
      <c r="T203" s="30" cm="1">
        <f t="array" ref="T203">IFERROR(_xlfn.IFS(S203="No balance","No balance",S203&gt;0,ROUNDUP(($D$9/12)*Q203,3),S203&lt;=0,"No balance"),"Error")</f>
        <v>19.168000000000003</v>
      </c>
      <c r="U203" s="30" cm="1">
        <f t="array" ref="U203">IFERROR(_xlfn.IFS(T203="No balance", "No balance",T203&gt;=0,S203+T203),"Error")</f>
        <v>1880.8642776608922</v>
      </c>
      <c r="V203" s="31" cm="1">
        <f t="array" ref="V203">IFERROR(_xlfn.IFS(U203="No Balance", "No balance",Q203-U203&gt;=0,Q203-U203,Q203-U203&lt;0,"No balance"),"Error")</f>
        <v>35.886306678480651</v>
      </c>
    </row>
    <row r="204" spans="15:22" x14ac:dyDescent="0.2">
      <c r="O204" s="27">
        <v>17</v>
      </c>
      <c r="P204" s="27">
        <v>199</v>
      </c>
      <c r="Q204" s="28">
        <f t="shared" si="3"/>
        <v>1880.8642776608922</v>
      </c>
      <c r="R204" s="29" cm="1">
        <f t="array" ref="R204">IFERROR(_xlfn.IFS(Q204="No balance","No balance",$H$9&lt;Q204,$H$9,$H$9&gt;Q204,Q204),"Error")</f>
        <v>55.054306678480501</v>
      </c>
      <c r="S204" s="29" cm="1">
        <f t="array" ref="S204">IFERROR((_xlfn.IFS(R204="No balance","No balance",Q204-R204&gt;=0,Q204-R204)),"Error")</f>
        <v>1825.8099709824116</v>
      </c>
      <c r="T204" s="30" cm="1">
        <f t="array" ref="T204">IFERROR(_xlfn.IFS(S204="No balance","No balance",S204&gt;0,ROUNDUP(($D$9/12)*Q204,3),S204&lt;=0,"No balance"),"Error")</f>
        <v>18.809000000000001</v>
      </c>
      <c r="U204" s="30" cm="1">
        <f t="array" ref="U204">IFERROR(_xlfn.IFS(T204="No balance", "No balance",T204&gt;=0,S204+T204),"Error")</f>
        <v>1844.6189709824116</v>
      </c>
      <c r="V204" s="31" cm="1">
        <f t="array" ref="V204">IFERROR(_xlfn.IFS(U204="No Balance", "No balance",Q204-U204&gt;=0,Q204-U204,Q204-U204&lt;0,"No balance"),"Error")</f>
        <v>36.245306678480574</v>
      </c>
    </row>
    <row r="205" spans="15:22" x14ac:dyDescent="0.2">
      <c r="O205" s="27">
        <v>17</v>
      </c>
      <c r="P205" s="27">
        <v>200</v>
      </c>
      <c r="Q205" s="28">
        <f t="shared" si="3"/>
        <v>1844.6189709824116</v>
      </c>
      <c r="R205" s="29" cm="1">
        <f t="array" ref="R205">IFERROR(_xlfn.IFS(Q205="No balance","No balance",$H$9&lt;Q205,$H$9,$H$9&gt;Q205,Q205),"Error")</f>
        <v>55.054306678480501</v>
      </c>
      <c r="S205" s="29" cm="1">
        <f t="array" ref="S205">IFERROR((_xlfn.IFS(R205="No balance","No balance",Q205-R205&gt;=0,Q205-R205)),"Error")</f>
        <v>1789.5646643039311</v>
      </c>
      <c r="T205" s="30" cm="1">
        <f t="array" ref="T205">IFERROR(_xlfn.IFS(S205="No balance","No balance",S205&gt;0,ROUNDUP(($D$9/12)*Q205,3),S205&lt;=0,"No balance"),"Error")</f>
        <v>18.447000000000003</v>
      </c>
      <c r="U205" s="30" cm="1">
        <f t="array" ref="U205">IFERROR(_xlfn.IFS(T205="No balance", "No balance",T205&gt;=0,S205+T205),"Error")</f>
        <v>1808.011664303931</v>
      </c>
      <c r="V205" s="31" cm="1">
        <f t="array" ref="V205">IFERROR(_xlfn.IFS(U205="No Balance", "No balance",Q205-U205&gt;=0,Q205-U205,Q205-U205&lt;0,"No balance"),"Error")</f>
        <v>36.607306678480654</v>
      </c>
    </row>
    <row r="206" spans="15:22" x14ac:dyDescent="0.2">
      <c r="O206" s="27">
        <v>17</v>
      </c>
      <c r="P206" s="27">
        <v>201</v>
      </c>
      <c r="Q206" s="28">
        <f t="shared" si="3"/>
        <v>1808.011664303931</v>
      </c>
      <c r="R206" s="29" cm="1">
        <f t="array" ref="R206">IFERROR(_xlfn.IFS(Q206="No balance","No balance",$H$9&lt;Q206,$H$9,$H$9&gt;Q206,Q206),"Error")</f>
        <v>55.054306678480501</v>
      </c>
      <c r="S206" s="29" cm="1">
        <f t="array" ref="S206">IFERROR((_xlfn.IFS(R206="No balance","No balance",Q206-R206&gt;=0,Q206-R206)),"Error")</f>
        <v>1752.9573576254504</v>
      </c>
      <c r="T206" s="30" cm="1">
        <f t="array" ref="T206">IFERROR(_xlfn.IFS(S206="No balance","No balance",S206&gt;0,ROUNDUP(($D$9/12)*Q206,3),S206&lt;=0,"No balance"),"Error")</f>
        <v>18.081</v>
      </c>
      <c r="U206" s="30" cm="1">
        <f t="array" ref="U206">IFERROR(_xlfn.IFS(T206="No balance", "No balance",T206&gt;=0,S206+T206),"Error")</f>
        <v>1771.0383576254503</v>
      </c>
      <c r="V206" s="31" cm="1">
        <f t="array" ref="V206">IFERROR(_xlfn.IFS(U206="No Balance", "No balance",Q206-U206&gt;=0,Q206-U206,Q206-U206&lt;0,"No balance"),"Error")</f>
        <v>36.97330667848064</v>
      </c>
    </row>
    <row r="207" spans="15:22" x14ac:dyDescent="0.2">
      <c r="O207" s="27">
        <v>17</v>
      </c>
      <c r="P207" s="27">
        <v>202</v>
      </c>
      <c r="Q207" s="28">
        <f t="shared" si="3"/>
        <v>1771.0383576254503</v>
      </c>
      <c r="R207" s="29" cm="1">
        <f t="array" ref="R207">IFERROR(_xlfn.IFS(Q207="No balance","No balance",$H$9&lt;Q207,$H$9,$H$9&gt;Q207,Q207),"Error")</f>
        <v>55.054306678480501</v>
      </c>
      <c r="S207" s="29" cm="1">
        <f t="array" ref="S207">IFERROR((_xlfn.IFS(R207="No balance","No balance",Q207-R207&gt;=0,Q207-R207)),"Error")</f>
        <v>1715.9840509469698</v>
      </c>
      <c r="T207" s="30" cm="1">
        <f t="array" ref="T207">IFERROR(_xlfn.IFS(S207="No balance","No balance",S207&gt;0,ROUNDUP(($D$9/12)*Q207,3),S207&lt;=0,"No balance"),"Error")</f>
        <v>17.711000000000002</v>
      </c>
      <c r="U207" s="30" cm="1">
        <f t="array" ref="U207">IFERROR(_xlfn.IFS(T207="No balance", "No balance",T207&gt;=0,S207+T207),"Error")</f>
        <v>1733.6950509469698</v>
      </c>
      <c r="V207" s="31" cm="1">
        <f t="array" ref="V207">IFERROR(_xlfn.IFS(U207="No Balance", "No balance",Q207-U207&gt;=0,Q207-U207,Q207-U207&lt;0,"No balance"),"Error")</f>
        <v>37.343306678480531</v>
      </c>
    </row>
    <row r="208" spans="15:22" x14ac:dyDescent="0.2">
      <c r="O208" s="27">
        <v>17</v>
      </c>
      <c r="P208" s="27">
        <v>203</v>
      </c>
      <c r="Q208" s="28">
        <f t="shared" si="3"/>
        <v>1733.6950509469698</v>
      </c>
      <c r="R208" s="29" cm="1">
        <f t="array" ref="R208">IFERROR(_xlfn.IFS(Q208="No balance","No balance",$H$9&lt;Q208,$H$9,$H$9&gt;Q208,Q208),"Error")</f>
        <v>55.054306678480501</v>
      </c>
      <c r="S208" s="29" cm="1">
        <f t="array" ref="S208">IFERROR((_xlfn.IFS(R208="No balance","No balance",Q208-R208&gt;=0,Q208-R208)),"Error")</f>
        <v>1678.6407442684892</v>
      </c>
      <c r="T208" s="30" cm="1">
        <f t="array" ref="T208">IFERROR(_xlfn.IFS(S208="No balance","No balance",S208&gt;0,ROUNDUP(($D$9/12)*Q208,3),S208&lt;=0,"No balance"),"Error")</f>
        <v>17.337</v>
      </c>
      <c r="U208" s="30" cm="1">
        <f t="array" ref="U208">IFERROR(_xlfn.IFS(T208="No balance", "No balance",T208&gt;=0,S208+T208),"Error")</f>
        <v>1695.9777442684892</v>
      </c>
      <c r="V208" s="31" cm="1">
        <f t="array" ref="V208">IFERROR(_xlfn.IFS(U208="No Balance", "No balance",Q208-U208&gt;=0,Q208-U208,Q208-U208&lt;0,"No balance"),"Error")</f>
        <v>37.717306678480554</v>
      </c>
    </row>
    <row r="209" spans="15:22" x14ac:dyDescent="0.2">
      <c r="O209" s="32">
        <v>17</v>
      </c>
      <c r="P209" s="32">
        <v>204</v>
      </c>
      <c r="Q209" s="33">
        <f t="shared" si="3"/>
        <v>1695.9777442684892</v>
      </c>
      <c r="R209" s="34" cm="1">
        <f t="array" ref="R209">IFERROR(_xlfn.IFS(Q209="No balance","No balance",$H$9&lt;Q209,$H$9,$H$9&gt;Q209,Q209),"Error")</f>
        <v>55.054306678480501</v>
      </c>
      <c r="S209" s="34" cm="1">
        <f t="array" ref="S209">IFERROR((_xlfn.IFS(R209="No balance","No balance",Q209-R209&gt;=0,Q209-R209)),"Error")</f>
        <v>1640.9234375900087</v>
      </c>
      <c r="T209" s="35" cm="1">
        <f t="array" ref="T209">IFERROR(_xlfn.IFS(S209="No balance","No balance",S209&gt;0,ROUNDUP(($D$9/12)*Q209,3),S209&lt;=0,"No balance"),"Error")</f>
        <v>16.96</v>
      </c>
      <c r="U209" s="35" cm="1">
        <f t="array" ref="U209">IFERROR(_xlfn.IFS(T209="No balance", "No balance",T209&gt;=0,S209+T209),"Error")</f>
        <v>1657.8834375900087</v>
      </c>
      <c r="V209" s="36" cm="1">
        <f t="array" ref="V209">IFERROR(_xlfn.IFS(U209="No Balance", "No balance",Q209-U209&gt;=0,Q209-U209,Q209-U209&lt;0,"No balance"),"Error")</f>
        <v>38.094306678480507</v>
      </c>
    </row>
    <row r="210" spans="15:22" x14ac:dyDescent="0.2">
      <c r="O210" s="22">
        <v>18</v>
      </c>
      <c r="P210" s="22">
        <v>205</v>
      </c>
      <c r="Q210" s="23">
        <f t="shared" si="3"/>
        <v>1657.8834375900087</v>
      </c>
      <c r="R210" s="24" cm="1">
        <f t="array" ref="R210">IFERROR(_xlfn.IFS(Q210="No balance","No balance",$H$9&lt;Q210,$H$9,$H$9&gt;Q210,Q210),"Error")</f>
        <v>55.054306678480501</v>
      </c>
      <c r="S210" s="24" cm="1">
        <f t="array" ref="S210">IFERROR((_xlfn.IFS(R210="No balance","No balance",Q210-R210&gt;=0,Q210-R210)),"Error")</f>
        <v>1602.8291309115282</v>
      </c>
      <c r="T210" s="25" cm="1">
        <f t="array" ref="T210">IFERROR(_xlfn.IFS(S210="No balance","No balance",S210&gt;0,ROUNDUP(($D$9/12)*Q210,3),S210&lt;=0,"No balance"),"Error")</f>
        <v>16.579000000000001</v>
      </c>
      <c r="U210" s="25" cm="1">
        <f t="array" ref="U210">IFERROR(_xlfn.IFS(T210="No balance", "No balance",T210&gt;=0,S210+T210),"Error")</f>
        <v>1619.4081309115281</v>
      </c>
      <c r="V210" s="26" cm="1">
        <f t="array" ref="V210">IFERROR(_xlfn.IFS(U210="No Balance", "No balance",Q210-U210&gt;=0,Q210-U210,Q210-U210&lt;0,"No balance"),"Error")</f>
        <v>38.475306678480592</v>
      </c>
    </row>
    <row r="211" spans="15:22" x14ac:dyDescent="0.2">
      <c r="O211" s="27">
        <v>18</v>
      </c>
      <c r="P211" s="27">
        <v>206</v>
      </c>
      <c r="Q211" s="28">
        <f t="shared" si="3"/>
        <v>1619.4081309115281</v>
      </c>
      <c r="R211" s="29" cm="1">
        <f t="array" ref="R211">IFERROR(_xlfn.IFS(Q211="No balance","No balance",$H$9&lt;Q211,$H$9,$H$9&gt;Q211,Q211),"Error")</f>
        <v>55.054306678480501</v>
      </c>
      <c r="S211" s="29" cm="1">
        <f t="array" ref="S211">IFERROR((_xlfn.IFS(R211="No balance","No balance",Q211-R211&gt;=0,Q211-R211)),"Error")</f>
        <v>1564.3538242330476</v>
      </c>
      <c r="T211" s="30" cm="1">
        <f t="array" ref="T211">IFERROR(_xlfn.IFS(S211="No balance","No balance",S211&gt;0,ROUNDUP(($D$9/12)*Q211,3),S211&lt;=0,"No balance"),"Error")</f>
        <v>16.195</v>
      </c>
      <c r="U211" s="30" cm="1">
        <f t="array" ref="U211">IFERROR(_xlfn.IFS(T211="No balance", "No balance",T211&gt;=0,S211+T211),"Error")</f>
        <v>1580.5488242330475</v>
      </c>
      <c r="V211" s="31" cm="1">
        <f t="array" ref="V211">IFERROR(_xlfn.IFS(U211="No Balance", "No balance",Q211-U211&gt;=0,Q211-U211,Q211-U211&lt;0,"No balance"),"Error")</f>
        <v>38.859306678480607</v>
      </c>
    </row>
    <row r="212" spans="15:22" x14ac:dyDescent="0.2">
      <c r="O212" s="27">
        <v>18</v>
      </c>
      <c r="P212" s="27">
        <v>207</v>
      </c>
      <c r="Q212" s="28">
        <f t="shared" ref="Q212:Q247" si="4">U211</f>
        <v>1580.5488242330475</v>
      </c>
      <c r="R212" s="29" cm="1">
        <f t="array" ref="R212">IFERROR(_xlfn.IFS(Q212="No balance","No balance",$H$9&lt;Q212,$H$9,$H$9&gt;Q212,Q212),"Error")</f>
        <v>55.054306678480501</v>
      </c>
      <c r="S212" s="29" cm="1">
        <f t="array" ref="S212">IFERROR((_xlfn.IFS(R212="No balance","No balance",Q212-R212&gt;=0,Q212-R212)),"Error")</f>
        <v>1525.494517554567</v>
      </c>
      <c r="T212" s="30" cm="1">
        <f t="array" ref="T212">IFERROR(_xlfn.IFS(S212="No balance","No balance",S212&gt;0,ROUNDUP(($D$9/12)*Q212,3),S212&lt;=0,"No balance"),"Error")</f>
        <v>15.805999999999999</v>
      </c>
      <c r="U212" s="30" cm="1">
        <f t="array" ref="U212">IFERROR(_xlfn.IFS(T212="No balance", "No balance",T212&gt;=0,S212+T212),"Error")</f>
        <v>1541.300517554567</v>
      </c>
      <c r="V212" s="31" cm="1">
        <f t="array" ref="V212">IFERROR(_xlfn.IFS(U212="No Balance", "No balance",Q212-U212&gt;=0,Q212-U212,Q212-U212&lt;0,"No balance"),"Error")</f>
        <v>39.248306678480503</v>
      </c>
    </row>
    <row r="213" spans="15:22" x14ac:dyDescent="0.2">
      <c r="O213" s="27">
        <v>18</v>
      </c>
      <c r="P213" s="27">
        <v>208</v>
      </c>
      <c r="Q213" s="28">
        <f t="shared" si="4"/>
        <v>1541.300517554567</v>
      </c>
      <c r="R213" s="29" cm="1">
        <f t="array" ref="R213">IFERROR(_xlfn.IFS(Q213="No balance","No balance",$H$9&lt;Q213,$H$9,$H$9&gt;Q213,Q213),"Error")</f>
        <v>55.054306678480501</v>
      </c>
      <c r="S213" s="29" cm="1">
        <f t="array" ref="S213">IFERROR((_xlfn.IFS(R213="No balance","No balance",Q213-R213&gt;=0,Q213-R213)),"Error")</f>
        <v>1486.2462108760865</v>
      </c>
      <c r="T213" s="30" cm="1">
        <f t="array" ref="T213">IFERROR(_xlfn.IFS(S213="No balance","No balance",S213&gt;0,ROUNDUP(($D$9/12)*Q213,3),S213&lt;=0,"No balance"),"Error")</f>
        <v>15.414</v>
      </c>
      <c r="U213" s="30" cm="1">
        <f t="array" ref="U213">IFERROR(_xlfn.IFS(T213="No balance", "No balance",T213&gt;=0,S213+T213),"Error")</f>
        <v>1501.6602108760865</v>
      </c>
      <c r="V213" s="31" cm="1">
        <f t="array" ref="V213">IFERROR(_xlfn.IFS(U213="No Balance", "No balance",Q213-U213&gt;=0,Q213-U213,Q213-U213&lt;0,"No balance"),"Error")</f>
        <v>39.640306678480556</v>
      </c>
    </row>
    <row r="214" spans="15:22" x14ac:dyDescent="0.2">
      <c r="O214" s="27">
        <v>18</v>
      </c>
      <c r="P214" s="27">
        <v>209</v>
      </c>
      <c r="Q214" s="28">
        <f t="shared" si="4"/>
        <v>1501.6602108760865</v>
      </c>
      <c r="R214" s="29" cm="1">
        <f t="array" ref="R214">IFERROR(_xlfn.IFS(Q214="No balance","No balance",$H$9&lt;Q214,$H$9,$H$9&gt;Q214,Q214),"Error")</f>
        <v>55.054306678480501</v>
      </c>
      <c r="S214" s="29" cm="1">
        <f t="array" ref="S214">IFERROR((_xlfn.IFS(R214="No balance","No balance",Q214-R214&gt;=0,Q214-R214)),"Error")</f>
        <v>1446.6059041976059</v>
      </c>
      <c r="T214" s="30" cm="1">
        <f t="array" ref="T214">IFERROR(_xlfn.IFS(S214="No balance","No balance",S214&gt;0,ROUNDUP(($D$9/12)*Q214,3),S214&lt;=0,"No balance"),"Error")</f>
        <v>15.016999999999999</v>
      </c>
      <c r="U214" s="30" cm="1">
        <f t="array" ref="U214">IFERROR(_xlfn.IFS(T214="No balance", "No balance",T214&gt;=0,S214+T214),"Error")</f>
        <v>1461.622904197606</v>
      </c>
      <c r="V214" s="31" cm="1">
        <f t="array" ref="V214">IFERROR(_xlfn.IFS(U214="No Balance", "No balance",Q214-U214&gt;=0,Q214-U214,Q214-U214&lt;0,"No balance"),"Error")</f>
        <v>40.037306678480491</v>
      </c>
    </row>
    <row r="215" spans="15:22" x14ac:dyDescent="0.2">
      <c r="O215" s="27">
        <v>18</v>
      </c>
      <c r="P215" s="27">
        <v>210</v>
      </c>
      <c r="Q215" s="28">
        <f t="shared" si="4"/>
        <v>1461.622904197606</v>
      </c>
      <c r="R215" s="29" cm="1">
        <f t="array" ref="R215">IFERROR(_xlfn.IFS(Q215="No balance","No balance",$H$9&lt;Q215,$H$9,$H$9&gt;Q215,Q215),"Error")</f>
        <v>55.054306678480501</v>
      </c>
      <c r="S215" s="29" cm="1">
        <f t="array" ref="S215">IFERROR((_xlfn.IFS(R215="No balance","No balance",Q215-R215&gt;=0,Q215-R215)),"Error")</f>
        <v>1406.5685975191254</v>
      </c>
      <c r="T215" s="30" cm="1">
        <f t="array" ref="T215">IFERROR(_xlfn.IFS(S215="No balance","No balance",S215&gt;0,ROUNDUP(($D$9/12)*Q215,3),S215&lt;=0,"No balance"),"Error")</f>
        <v>14.616999999999999</v>
      </c>
      <c r="U215" s="30" cm="1">
        <f t="array" ref="U215">IFERROR(_xlfn.IFS(T215="No balance", "No balance",T215&gt;=0,S215+T215),"Error")</f>
        <v>1421.1855975191254</v>
      </c>
      <c r="V215" s="31" cm="1">
        <f t="array" ref="V215">IFERROR(_xlfn.IFS(U215="No Balance", "No balance",Q215-U215&gt;=0,Q215-U215,Q215-U215&lt;0,"No balance"),"Error")</f>
        <v>40.437306678480581</v>
      </c>
    </row>
    <row r="216" spans="15:22" x14ac:dyDescent="0.2">
      <c r="O216" s="27">
        <v>18</v>
      </c>
      <c r="P216" s="27">
        <v>211</v>
      </c>
      <c r="Q216" s="28">
        <f t="shared" si="4"/>
        <v>1421.1855975191254</v>
      </c>
      <c r="R216" s="29" cm="1">
        <f t="array" ref="R216">IFERROR(_xlfn.IFS(Q216="No balance","No balance",$H$9&lt;Q216,$H$9,$H$9&gt;Q216,Q216),"Error")</f>
        <v>55.054306678480501</v>
      </c>
      <c r="S216" s="29" cm="1">
        <f t="array" ref="S216">IFERROR((_xlfn.IFS(R216="No balance","No balance",Q216-R216&gt;=0,Q216-R216)),"Error")</f>
        <v>1366.1312908406449</v>
      </c>
      <c r="T216" s="30" cm="1">
        <f t="array" ref="T216">IFERROR(_xlfn.IFS(S216="No balance","No balance",S216&gt;0,ROUNDUP(($D$9/12)*Q216,3),S216&lt;=0,"No balance"),"Error")</f>
        <v>14.212</v>
      </c>
      <c r="U216" s="30" cm="1">
        <f t="array" ref="U216">IFERROR(_xlfn.IFS(T216="No balance", "No balance",T216&gt;=0,S216+T216),"Error")</f>
        <v>1380.3432908406448</v>
      </c>
      <c r="V216" s="31" cm="1">
        <f t="array" ref="V216">IFERROR(_xlfn.IFS(U216="No Balance", "No balance",Q216-U216&gt;=0,Q216-U216,Q216-U216&lt;0,"No balance"),"Error")</f>
        <v>40.842306678480554</v>
      </c>
    </row>
    <row r="217" spans="15:22" x14ac:dyDescent="0.2">
      <c r="O217" s="27">
        <v>18</v>
      </c>
      <c r="P217" s="27">
        <v>212</v>
      </c>
      <c r="Q217" s="28">
        <f t="shared" si="4"/>
        <v>1380.3432908406448</v>
      </c>
      <c r="R217" s="29" cm="1">
        <f t="array" ref="R217">IFERROR(_xlfn.IFS(Q217="No balance","No balance",$H$9&lt;Q217,$H$9,$H$9&gt;Q217,Q217),"Error")</f>
        <v>55.054306678480501</v>
      </c>
      <c r="S217" s="29" cm="1">
        <f t="array" ref="S217">IFERROR((_xlfn.IFS(R217="No balance","No balance",Q217-R217&gt;=0,Q217-R217)),"Error")</f>
        <v>1325.2889841621643</v>
      </c>
      <c r="T217" s="30" cm="1">
        <f t="array" ref="T217">IFERROR(_xlfn.IFS(S217="No balance","No balance",S217&gt;0,ROUNDUP(($D$9/12)*Q217,3),S217&lt;=0,"No balance"),"Error")</f>
        <v>13.804</v>
      </c>
      <c r="U217" s="30" cm="1">
        <f t="array" ref="U217">IFERROR(_xlfn.IFS(T217="No balance", "No balance",T217&gt;=0,S217+T217),"Error")</f>
        <v>1339.0929841621644</v>
      </c>
      <c r="V217" s="31" cm="1">
        <f t="array" ref="V217">IFERROR(_xlfn.IFS(U217="No Balance", "No balance",Q217-U217&gt;=0,Q217-U217,Q217-U217&lt;0,"No balance"),"Error")</f>
        <v>41.250306678480456</v>
      </c>
    </row>
    <row r="218" spans="15:22" x14ac:dyDescent="0.2">
      <c r="O218" s="27">
        <v>18</v>
      </c>
      <c r="P218" s="27">
        <v>213</v>
      </c>
      <c r="Q218" s="28">
        <f t="shared" si="4"/>
        <v>1339.0929841621644</v>
      </c>
      <c r="R218" s="29" cm="1">
        <f t="array" ref="R218">IFERROR(_xlfn.IFS(Q218="No balance","No balance",$H$9&lt;Q218,$H$9,$H$9&gt;Q218,Q218),"Error")</f>
        <v>55.054306678480501</v>
      </c>
      <c r="S218" s="29" cm="1">
        <f t="array" ref="S218">IFERROR((_xlfn.IFS(R218="No balance","No balance",Q218-R218&gt;=0,Q218-R218)),"Error")</f>
        <v>1284.0386774836838</v>
      </c>
      <c r="T218" s="30" cm="1">
        <f t="array" ref="T218">IFERROR(_xlfn.IFS(S218="No balance","No balance",S218&gt;0,ROUNDUP(($D$9/12)*Q218,3),S218&lt;=0,"No balance"),"Error")</f>
        <v>13.391</v>
      </c>
      <c r="U218" s="30" cm="1">
        <f t="array" ref="U218">IFERROR(_xlfn.IFS(T218="No balance", "No balance",T218&gt;=0,S218+T218),"Error")</f>
        <v>1297.4296774836839</v>
      </c>
      <c r="V218" s="31" cm="1">
        <f t="array" ref="V218">IFERROR(_xlfn.IFS(U218="No Balance", "No balance",Q218-U218&gt;=0,Q218-U218,Q218-U218&lt;0,"No balance"),"Error")</f>
        <v>41.663306678480467</v>
      </c>
    </row>
    <row r="219" spans="15:22" x14ac:dyDescent="0.2">
      <c r="O219" s="27">
        <v>18</v>
      </c>
      <c r="P219" s="27">
        <v>214</v>
      </c>
      <c r="Q219" s="28">
        <f t="shared" si="4"/>
        <v>1297.4296774836839</v>
      </c>
      <c r="R219" s="29" cm="1">
        <f t="array" ref="R219">IFERROR(_xlfn.IFS(Q219="No balance","No balance",$H$9&lt;Q219,$H$9,$H$9&gt;Q219,Q219),"Error")</f>
        <v>55.054306678480501</v>
      </c>
      <c r="S219" s="29" cm="1">
        <f t="array" ref="S219">IFERROR((_xlfn.IFS(R219="No balance","No balance",Q219-R219&gt;=0,Q219-R219)),"Error")</f>
        <v>1242.3753708052034</v>
      </c>
      <c r="T219" s="30" cm="1">
        <f t="array" ref="T219">IFERROR(_xlfn.IFS(S219="No balance","No balance",S219&gt;0,ROUNDUP(($D$9/12)*Q219,3),S219&lt;=0,"No balance"),"Error")</f>
        <v>12.975</v>
      </c>
      <c r="U219" s="30" cm="1">
        <f t="array" ref="U219">IFERROR(_xlfn.IFS(T219="No balance", "No balance",T219&gt;=0,S219+T219),"Error")</f>
        <v>1255.3503708052033</v>
      </c>
      <c r="V219" s="31" cm="1">
        <f t="array" ref="V219">IFERROR(_xlfn.IFS(U219="No Balance", "No balance",Q219-U219&gt;=0,Q219-U219,Q219-U219&lt;0,"No balance"),"Error")</f>
        <v>42.079306678480634</v>
      </c>
    </row>
    <row r="220" spans="15:22" x14ac:dyDescent="0.2">
      <c r="O220" s="27">
        <v>18</v>
      </c>
      <c r="P220" s="27">
        <v>215</v>
      </c>
      <c r="Q220" s="28">
        <f t="shared" si="4"/>
        <v>1255.3503708052033</v>
      </c>
      <c r="R220" s="29" cm="1">
        <f t="array" ref="R220">IFERROR(_xlfn.IFS(Q220="No balance","No balance",$H$9&lt;Q220,$H$9,$H$9&gt;Q220,Q220),"Error")</f>
        <v>55.054306678480501</v>
      </c>
      <c r="S220" s="29" cm="1">
        <f t="array" ref="S220">IFERROR((_xlfn.IFS(R220="No balance","No balance",Q220-R220&gt;=0,Q220-R220)),"Error")</f>
        <v>1200.2960641267227</v>
      </c>
      <c r="T220" s="30" cm="1">
        <f t="array" ref="T220">IFERROR(_xlfn.IFS(S220="No balance","No balance",S220&gt;0,ROUNDUP(($D$9/12)*Q220,3),S220&lt;=0,"No balance"),"Error")</f>
        <v>12.554</v>
      </c>
      <c r="U220" s="30" cm="1">
        <f t="array" ref="U220">IFERROR(_xlfn.IFS(T220="No balance", "No balance",T220&gt;=0,S220+T220),"Error")</f>
        <v>1212.8500641267228</v>
      </c>
      <c r="V220" s="31" cm="1">
        <f t="array" ref="V220">IFERROR(_xlfn.IFS(U220="No Balance", "No balance",Q220-U220&gt;=0,Q220-U220,Q220-U220&lt;0,"No balance"),"Error")</f>
        <v>42.500306678480456</v>
      </c>
    </row>
    <row r="221" spans="15:22" x14ac:dyDescent="0.2">
      <c r="O221" s="32">
        <v>18</v>
      </c>
      <c r="P221" s="32">
        <v>216</v>
      </c>
      <c r="Q221" s="33">
        <f t="shared" si="4"/>
        <v>1212.8500641267228</v>
      </c>
      <c r="R221" s="34" cm="1">
        <f t="array" ref="R221">IFERROR(_xlfn.IFS(Q221="No balance","No balance",$H$9&lt;Q221,$H$9,$H$9&gt;Q221,Q221),"Error")</f>
        <v>55.054306678480501</v>
      </c>
      <c r="S221" s="34" cm="1">
        <f t="array" ref="S221">IFERROR((_xlfn.IFS(R221="No balance","No balance",Q221-R221&gt;=0,Q221-R221)),"Error")</f>
        <v>1157.7957574482423</v>
      </c>
      <c r="T221" s="35" cm="1">
        <f t="array" ref="T221">IFERROR(_xlfn.IFS(S221="No balance","No balance",S221&gt;0,ROUNDUP(($D$9/12)*Q221,3),S221&lt;=0,"No balance"),"Error")</f>
        <v>12.129</v>
      </c>
      <c r="U221" s="35" cm="1">
        <f t="array" ref="U221">IFERROR(_xlfn.IFS(T221="No balance", "No balance",T221&gt;=0,S221+T221),"Error")</f>
        <v>1169.9247574482422</v>
      </c>
      <c r="V221" s="36" cm="1">
        <f t="array" ref="V221">IFERROR(_xlfn.IFS(U221="No Balance", "No balance",Q221-U221&gt;=0,Q221-U221,Q221-U221&lt;0,"No balance"),"Error")</f>
        <v>42.925306678480638</v>
      </c>
    </row>
    <row r="222" spans="15:22" x14ac:dyDescent="0.2">
      <c r="O222" s="22">
        <v>19</v>
      </c>
      <c r="P222" s="22">
        <v>217</v>
      </c>
      <c r="Q222" s="23">
        <f t="shared" si="4"/>
        <v>1169.9247574482422</v>
      </c>
      <c r="R222" s="24" cm="1">
        <f t="array" ref="R222">IFERROR(_xlfn.IFS(Q222="No balance","No balance",$H$9&lt;Q222,$H$9,$H$9&gt;Q222,Q222),"Error")</f>
        <v>55.054306678480501</v>
      </c>
      <c r="S222" s="24" cm="1">
        <f t="array" ref="S222">IFERROR((_xlfn.IFS(R222="No balance","No balance",Q222-R222&gt;=0,Q222-R222)),"Error")</f>
        <v>1114.8704507697616</v>
      </c>
      <c r="T222" s="25" cm="1">
        <f t="array" ref="T222">IFERROR(_xlfn.IFS(S222="No balance","No balance",S222&gt;0,ROUNDUP(($D$9/12)*Q222,3),S222&lt;=0,"No balance"),"Error")</f>
        <v>11.7</v>
      </c>
      <c r="U222" s="25" cm="1">
        <f t="array" ref="U222">IFERROR(_xlfn.IFS(T222="No balance", "No balance",T222&gt;=0,S222+T222),"Error")</f>
        <v>1126.5704507697617</v>
      </c>
      <c r="V222" s="26" cm="1">
        <f t="array" ref="V222">IFERROR(_xlfn.IFS(U222="No Balance", "No balance",Q222-U222&gt;=0,Q222-U222,Q222-U222&lt;0,"No balance"),"Error")</f>
        <v>43.354306678480498</v>
      </c>
    </row>
    <row r="223" spans="15:22" x14ac:dyDescent="0.2">
      <c r="O223" s="27">
        <v>19</v>
      </c>
      <c r="P223" s="27">
        <v>218</v>
      </c>
      <c r="Q223" s="28">
        <f t="shared" si="4"/>
        <v>1126.5704507697617</v>
      </c>
      <c r="R223" s="29" cm="1">
        <f t="array" ref="R223">IFERROR(_xlfn.IFS(Q223="No balance","No balance",$H$9&lt;Q223,$H$9,$H$9&gt;Q223,Q223),"Error")</f>
        <v>55.054306678480501</v>
      </c>
      <c r="S223" s="29" cm="1">
        <f t="array" ref="S223">IFERROR((_xlfn.IFS(R223="No balance","No balance",Q223-R223&gt;=0,Q223-R223)),"Error")</f>
        <v>1071.5161440912811</v>
      </c>
      <c r="T223" s="30" cm="1">
        <f t="array" ref="T223">IFERROR(_xlfn.IFS(S223="No balance","No balance",S223&gt;0,ROUNDUP(($D$9/12)*Q223,3),S223&lt;=0,"No balance"),"Error")</f>
        <v>11.266</v>
      </c>
      <c r="U223" s="30" cm="1">
        <f t="array" ref="U223">IFERROR(_xlfn.IFS(T223="No balance", "No balance",T223&gt;=0,S223+T223),"Error")</f>
        <v>1082.7821440912812</v>
      </c>
      <c r="V223" s="31" cm="1">
        <f t="array" ref="V223">IFERROR(_xlfn.IFS(U223="No Balance", "No balance",Q223-U223&gt;=0,Q223-U223,Q223-U223&lt;0,"No balance"),"Error")</f>
        <v>43.788306678480467</v>
      </c>
    </row>
    <row r="224" spans="15:22" x14ac:dyDescent="0.2">
      <c r="O224" s="27">
        <v>19</v>
      </c>
      <c r="P224" s="27">
        <v>219</v>
      </c>
      <c r="Q224" s="28">
        <f t="shared" si="4"/>
        <v>1082.7821440912812</v>
      </c>
      <c r="R224" s="29" cm="1">
        <f t="array" ref="R224">IFERROR(_xlfn.IFS(Q224="No balance","No balance",$H$9&lt;Q224,$H$9,$H$9&gt;Q224,Q224),"Error")</f>
        <v>55.054306678480501</v>
      </c>
      <c r="S224" s="29" cm="1">
        <f t="array" ref="S224">IFERROR((_xlfn.IFS(R224="No balance","No balance",Q224-R224&gt;=0,Q224-R224)),"Error")</f>
        <v>1027.7278374128007</v>
      </c>
      <c r="T224" s="30" cm="1">
        <f t="array" ref="T224">IFERROR(_xlfn.IFS(S224="No balance","No balance",S224&gt;0,ROUNDUP(($D$9/12)*Q224,3),S224&lt;=0,"No balance"),"Error")</f>
        <v>10.827999999999999</v>
      </c>
      <c r="U224" s="30" cm="1">
        <f t="array" ref="U224">IFERROR(_xlfn.IFS(T224="No balance", "No balance",T224&gt;=0,S224+T224),"Error")</f>
        <v>1038.5558374128007</v>
      </c>
      <c r="V224" s="31" cm="1">
        <f t="array" ref="V224">IFERROR(_xlfn.IFS(U224="No Balance", "No balance",Q224-U224&gt;=0,Q224-U224,Q224-U224&lt;0,"No balance"),"Error")</f>
        <v>44.226306678480569</v>
      </c>
    </row>
    <row r="225" spans="15:22" x14ac:dyDescent="0.2">
      <c r="O225" s="27">
        <v>19</v>
      </c>
      <c r="P225" s="27">
        <v>220</v>
      </c>
      <c r="Q225" s="28">
        <f t="shared" si="4"/>
        <v>1038.5558374128007</v>
      </c>
      <c r="R225" s="29" cm="1">
        <f t="array" ref="R225">IFERROR(_xlfn.IFS(Q225="No balance","No balance",$H$9&lt;Q225,$H$9,$H$9&gt;Q225,Q225),"Error")</f>
        <v>55.054306678480501</v>
      </c>
      <c r="S225" s="29" cm="1">
        <f t="array" ref="S225">IFERROR((_xlfn.IFS(R225="No balance","No balance",Q225-R225&gt;=0,Q225-R225)),"Error")</f>
        <v>983.50153073432011</v>
      </c>
      <c r="T225" s="30" cm="1">
        <f t="array" ref="T225">IFERROR(_xlfn.IFS(S225="No balance","No balance",S225&gt;0,ROUNDUP(($D$9/12)*Q225,3),S225&lt;=0,"No balance"),"Error")</f>
        <v>10.385999999999999</v>
      </c>
      <c r="U225" s="30" cm="1">
        <f t="array" ref="U225">IFERROR(_xlfn.IFS(T225="No balance", "No balance",T225&gt;=0,S225+T225),"Error")</f>
        <v>993.88753073432008</v>
      </c>
      <c r="V225" s="31" cm="1">
        <f t="array" ref="V225">IFERROR(_xlfn.IFS(U225="No Balance", "No balance",Q225-U225&gt;=0,Q225-U225,Q225-U225&lt;0,"No balance"),"Error")</f>
        <v>44.668306678480576</v>
      </c>
    </row>
    <row r="226" spans="15:22" x14ac:dyDescent="0.2">
      <c r="O226" s="27">
        <v>19</v>
      </c>
      <c r="P226" s="27">
        <v>221</v>
      </c>
      <c r="Q226" s="28">
        <f t="shared" si="4"/>
        <v>993.88753073432008</v>
      </c>
      <c r="R226" s="29" cm="1">
        <f t="array" ref="R226">IFERROR(_xlfn.IFS(Q226="No balance","No balance",$H$9&lt;Q226,$H$9,$H$9&gt;Q226,Q226),"Error")</f>
        <v>55.054306678480501</v>
      </c>
      <c r="S226" s="29" cm="1">
        <f t="array" ref="S226">IFERROR((_xlfn.IFS(R226="No balance","No balance",Q226-R226&gt;=0,Q226-R226)),"Error")</f>
        <v>938.83322405583954</v>
      </c>
      <c r="T226" s="30" cm="1">
        <f t="array" ref="T226">IFERROR(_xlfn.IFS(S226="No balance","No balance",S226&gt;0,ROUNDUP(($D$9/12)*Q226,3),S226&lt;=0,"No balance"),"Error")</f>
        <v>9.9390000000000001</v>
      </c>
      <c r="U226" s="30" cm="1">
        <f t="array" ref="U226">IFERROR(_xlfn.IFS(T226="No balance", "No balance",T226&gt;=0,S226+T226),"Error")</f>
        <v>948.7722240558395</v>
      </c>
      <c r="V226" s="31" cm="1">
        <f t="array" ref="V226">IFERROR(_xlfn.IFS(U226="No Balance", "No balance",Q226-U226&gt;=0,Q226-U226,Q226-U226&lt;0,"No balance"),"Error")</f>
        <v>45.115306678480579</v>
      </c>
    </row>
    <row r="227" spans="15:22" x14ac:dyDescent="0.2">
      <c r="O227" s="27">
        <v>19</v>
      </c>
      <c r="P227" s="27">
        <v>222</v>
      </c>
      <c r="Q227" s="28">
        <f t="shared" si="4"/>
        <v>948.7722240558395</v>
      </c>
      <c r="R227" s="29" cm="1">
        <f t="array" ref="R227">IFERROR(_xlfn.IFS(Q227="No balance","No balance",$H$9&lt;Q227,$H$9,$H$9&gt;Q227,Q227),"Error")</f>
        <v>55.054306678480501</v>
      </c>
      <c r="S227" s="29" cm="1">
        <f t="array" ref="S227">IFERROR((_xlfn.IFS(R227="No balance","No balance",Q227-R227&gt;=0,Q227-R227)),"Error")</f>
        <v>893.71791737735896</v>
      </c>
      <c r="T227" s="30" cm="1">
        <f t="array" ref="T227">IFERROR(_xlfn.IFS(S227="No balance","No balance",S227&gt;0,ROUNDUP(($D$9/12)*Q227,3),S227&lt;=0,"No balance"),"Error")</f>
        <v>9.4879999999999995</v>
      </c>
      <c r="U227" s="30" cm="1">
        <f t="array" ref="U227">IFERROR(_xlfn.IFS(T227="No balance", "No balance",T227&gt;=0,S227+T227),"Error")</f>
        <v>903.2059173773589</v>
      </c>
      <c r="V227" s="31" cm="1">
        <f t="array" ref="V227">IFERROR(_xlfn.IFS(U227="No Balance", "No balance",Q227-U227&gt;=0,Q227-U227,Q227-U227&lt;0,"No balance"),"Error")</f>
        <v>45.566306678480601</v>
      </c>
    </row>
    <row r="228" spans="15:22" x14ac:dyDescent="0.2">
      <c r="O228" s="27">
        <v>19</v>
      </c>
      <c r="P228" s="27">
        <v>223</v>
      </c>
      <c r="Q228" s="28">
        <f t="shared" si="4"/>
        <v>903.2059173773589</v>
      </c>
      <c r="R228" s="29" cm="1">
        <f t="array" ref="R228">IFERROR(_xlfn.IFS(Q228="No balance","No balance",$H$9&lt;Q228,$H$9,$H$9&gt;Q228,Q228),"Error")</f>
        <v>55.054306678480501</v>
      </c>
      <c r="S228" s="29" cm="1">
        <f t="array" ref="S228">IFERROR((_xlfn.IFS(R228="No balance","No balance",Q228-R228&gt;=0,Q228-R228)),"Error")</f>
        <v>848.15161069887836</v>
      </c>
      <c r="T228" s="30" cm="1">
        <f t="array" ref="T228">IFERROR(_xlfn.IFS(S228="No balance","No balance",S228&gt;0,ROUNDUP(($D$9/12)*Q228,3),S228&lt;=0,"No balance"),"Error")</f>
        <v>9.0329999999999995</v>
      </c>
      <c r="U228" s="30" cm="1">
        <f t="array" ref="U228">IFERROR(_xlfn.IFS(T228="No balance", "No balance",T228&gt;=0,S228+T228),"Error")</f>
        <v>857.18461069887837</v>
      </c>
      <c r="V228" s="31" cm="1">
        <f t="array" ref="V228">IFERROR(_xlfn.IFS(U228="No Balance", "No balance",Q228-U228&gt;=0,Q228-U228,Q228-U228&lt;0,"No balance"),"Error")</f>
        <v>46.021306678480528</v>
      </c>
    </row>
    <row r="229" spans="15:22" x14ac:dyDescent="0.2">
      <c r="O229" s="27">
        <v>19</v>
      </c>
      <c r="P229" s="27">
        <v>224</v>
      </c>
      <c r="Q229" s="28">
        <f t="shared" si="4"/>
        <v>857.18461069887837</v>
      </c>
      <c r="R229" s="29" cm="1">
        <f t="array" ref="R229">IFERROR(_xlfn.IFS(Q229="No balance","No balance",$H$9&lt;Q229,$H$9,$H$9&gt;Q229,Q229),"Error")</f>
        <v>55.054306678480501</v>
      </c>
      <c r="S229" s="29" cm="1">
        <f t="array" ref="S229">IFERROR((_xlfn.IFS(R229="No balance","No balance",Q229-R229&gt;=0,Q229-R229)),"Error")</f>
        <v>802.13030402039783</v>
      </c>
      <c r="T229" s="30" cm="1">
        <f t="array" ref="T229">IFERROR(_xlfn.IFS(S229="No balance","No balance",S229&gt;0,ROUNDUP(($D$9/12)*Q229,3),S229&lt;=0,"No balance"),"Error")</f>
        <v>8.5719999999999992</v>
      </c>
      <c r="U229" s="30" cm="1">
        <f t="array" ref="U229">IFERROR(_xlfn.IFS(T229="No balance", "No balance",T229&gt;=0,S229+T229),"Error")</f>
        <v>810.70230402039783</v>
      </c>
      <c r="V229" s="31" cm="1">
        <f t="array" ref="V229">IFERROR(_xlfn.IFS(U229="No Balance", "No balance",Q229-U229&gt;=0,Q229-U229,Q229-U229&lt;0,"No balance"),"Error")</f>
        <v>46.482306678480541</v>
      </c>
    </row>
    <row r="230" spans="15:22" x14ac:dyDescent="0.2">
      <c r="O230" s="27">
        <v>19</v>
      </c>
      <c r="P230" s="27">
        <v>225</v>
      </c>
      <c r="Q230" s="28">
        <f t="shared" si="4"/>
        <v>810.70230402039783</v>
      </c>
      <c r="R230" s="29" cm="1">
        <f t="array" ref="R230">IFERROR(_xlfn.IFS(Q230="No balance","No balance",$H$9&lt;Q230,$H$9,$H$9&gt;Q230,Q230),"Error")</f>
        <v>55.054306678480501</v>
      </c>
      <c r="S230" s="29" cm="1">
        <f t="array" ref="S230">IFERROR((_xlfn.IFS(R230="No balance","No balance",Q230-R230&gt;=0,Q230-R230)),"Error")</f>
        <v>755.64799734191729</v>
      </c>
      <c r="T230" s="30" cm="1">
        <f t="array" ref="T230">IFERROR(_xlfn.IFS(S230="No balance","No balance",S230&gt;0,ROUNDUP(($D$9/12)*Q230,3),S230&lt;=0,"No balance"),"Error")</f>
        <v>8.1079999999999988</v>
      </c>
      <c r="U230" s="30" cm="1">
        <f t="array" ref="U230">IFERROR(_xlfn.IFS(T230="No balance", "No balance",T230&gt;=0,S230+T230),"Error")</f>
        <v>763.75599734191724</v>
      </c>
      <c r="V230" s="31" cm="1">
        <f t="array" ref="V230">IFERROR(_xlfn.IFS(U230="No Balance", "No balance",Q230-U230&gt;=0,Q230-U230,Q230-U230&lt;0,"No balance"),"Error")</f>
        <v>46.946306678480596</v>
      </c>
    </row>
    <row r="231" spans="15:22" x14ac:dyDescent="0.2">
      <c r="O231" s="27">
        <v>19</v>
      </c>
      <c r="P231" s="27">
        <v>226</v>
      </c>
      <c r="Q231" s="28">
        <f t="shared" si="4"/>
        <v>763.75599734191724</v>
      </c>
      <c r="R231" s="29" cm="1">
        <f t="array" ref="R231">IFERROR(_xlfn.IFS(Q231="No balance","No balance",$H$9&lt;Q231,$H$9,$H$9&gt;Q231,Q231),"Error")</f>
        <v>55.054306678480501</v>
      </c>
      <c r="S231" s="29" cm="1">
        <f t="array" ref="S231">IFERROR((_xlfn.IFS(R231="No balance","No balance",Q231-R231&gt;=0,Q231-R231)),"Error")</f>
        <v>708.70169066343669</v>
      </c>
      <c r="T231" s="30" cm="1">
        <f t="array" ref="T231">IFERROR(_xlfn.IFS(S231="No balance","No balance",S231&gt;0,ROUNDUP(($D$9/12)*Q231,3),S231&lt;=0,"No balance"),"Error")</f>
        <v>7.6379999999999999</v>
      </c>
      <c r="U231" s="30" cm="1">
        <f t="array" ref="U231">IFERROR(_xlfn.IFS(T231="No balance", "No balance",T231&gt;=0,S231+T231),"Error")</f>
        <v>716.33969066343673</v>
      </c>
      <c r="V231" s="31" cm="1">
        <f t="array" ref="V231">IFERROR(_xlfn.IFS(U231="No Balance", "No balance",Q231-U231&gt;=0,Q231-U231,Q231-U231&lt;0,"No balance"),"Error")</f>
        <v>47.41630667848051</v>
      </c>
    </row>
    <row r="232" spans="15:22" x14ac:dyDescent="0.2">
      <c r="O232" s="27">
        <v>19</v>
      </c>
      <c r="P232" s="27">
        <v>227</v>
      </c>
      <c r="Q232" s="28">
        <f t="shared" si="4"/>
        <v>716.33969066343673</v>
      </c>
      <c r="R232" s="29" cm="1">
        <f t="array" ref="R232">IFERROR(_xlfn.IFS(Q232="No balance","No balance",$H$9&lt;Q232,$H$9,$H$9&gt;Q232,Q232),"Error")</f>
        <v>55.054306678480501</v>
      </c>
      <c r="S232" s="29" cm="1">
        <f t="array" ref="S232">IFERROR((_xlfn.IFS(R232="No balance","No balance",Q232-R232&gt;=0,Q232-R232)),"Error")</f>
        <v>661.28538398495618</v>
      </c>
      <c r="T232" s="30" cm="1">
        <f t="array" ref="T232">IFERROR(_xlfn.IFS(S232="No balance","No balance",S232&gt;0,ROUNDUP(($D$9/12)*Q232,3),S232&lt;=0,"No balance"),"Error")</f>
        <v>7.1640000000000006</v>
      </c>
      <c r="U232" s="30" cm="1">
        <f t="array" ref="U232">IFERROR(_xlfn.IFS(T232="No balance", "No balance",T232&gt;=0,S232+T232),"Error")</f>
        <v>668.44938398495617</v>
      </c>
      <c r="V232" s="31" cm="1">
        <f t="array" ref="V232">IFERROR(_xlfn.IFS(U232="No Balance", "No balance",Q232-U232&gt;=0,Q232-U232,Q232-U232&lt;0,"No balance"),"Error")</f>
        <v>47.890306678480556</v>
      </c>
    </row>
    <row r="233" spans="15:22" x14ac:dyDescent="0.2">
      <c r="O233" s="32">
        <v>19</v>
      </c>
      <c r="P233" s="32">
        <v>228</v>
      </c>
      <c r="Q233" s="33">
        <f t="shared" si="4"/>
        <v>668.44938398495617</v>
      </c>
      <c r="R233" s="34" cm="1">
        <f t="array" ref="R233">IFERROR(_xlfn.IFS(Q233="No balance","No balance",$H$9&lt;Q233,$H$9,$H$9&gt;Q233,Q233),"Error")</f>
        <v>55.054306678480501</v>
      </c>
      <c r="S233" s="34" cm="1">
        <f t="array" ref="S233">IFERROR((_xlfn.IFS(R233="No balance","No balance",Q233-R233&gt;=0,Q233-R233)),"Error")</f>
        <v>613.39507730647563</v>
      </c>
      <c r="T233" s="35" cm="1">
        <f t="array" ref="T233">IFERROR(_xlfn.IFS(S233="No balance","No balance",S233&gt;0,ROUNDUP(($D$9/12)*Q233,3),S233&lt;=0,"No balance"),"Error")</f>
        <v>6.6850000000000005</v>
      </c>
      <c r="U233" s="35" cm="1">
        <f t="array" ref="U233">IFERROR(_xlfn.IFS(T233="No balance", "No balance",T233&gt;=0,S233+T233),"Error")</f>
        <v>620.08007730647557</v>
      </c>
      <c r="V233" s="36" cm="1">
        <f t="array" ref="V233">IFERROR(_xlfn.IFS(U233="No Balance", "No balance",Q233-U233&gt;=0,Q233-U233,Q233-U233&lt;0,"No balance"),"Error")</f>
        <v>48.369306678480598</v>
      </c>
    </row>
    <row r="234" spans="15:22" x14ac:dyDescent="0.2">
      <c r="O234" s="22">
        <v>20</v>
      </c>
      <c r="P234" s="22">
        <v>229</v>
      </c>
      <c r="Q234" s="23">
        <f t="shared" si="4"/>
        <v>620.08007730647557</v>
      </c>
      <c r="R234" s="24" cm="1">
        <f t="array" ref="R234">IFERROR(_xlfn.IFS(Q234="No balance","No balance",$H$9&lt;Q234,$H$9,$H$9&gt;Q234,Q234),"Error")</f>
        <v>55.054306678480501</v>
      </c>
      <c r="S234" s="24" cm="1">
        <f t="array" ref="S234">IFERROR((_xlfn.IFS(R234="No balance","No balance",Q234-R234&gt;=0,Q234-R234)),"Error")</f>
        <v>565.02577062799503</v>
      </c>
      <c r="T234" s="25" cm="1">
        <f t="array" ref="T234">IFERROR(_xlfn.IFS(S234="No balance","No balance",S234&gt;0,ROUNDUP(($D$9/12)*Q234,3),S234&lt;=0,"No balance"),"Error")</f>
        <v>6.2010000000000005</v>
      </c>
      <c r="U234" s="25" cm="1">
        <f t="array" ref="U234">IFERROR(_xlfn.IFS(T234="No balance", "No balance",T234&gt;=0,S234+T234),"Error")</f>
        <v>571.22677062799505</v>
      </c>
      <c r="V234" s="26" cm="1">
        <f t="array" ref="V234">IFERROR(_xlfn.IFS(U234="No Balance", "No balance",Q234-U234&gt;=0,Q234-U234,Q234-U234&lt;0,"No balance"),"Error")</f>
        <v>48.853306678480521</v>
      </c>
    </row>
    <row r="235" spans="15:22" x14ac:dyDescent="0.2">
      <c r="O235" s="27">
        <v>20</v>
      </c>
      <c r="P235" s="27">
        <v>230</v>
      </c>
      <c r="Q235" s="28">
        <f t="shared" si="4"/>
        <v>571.22677062799505</v>
      </c>
      <c r="R235" s="29" cm="1">
        <f t="array" ref="R235">IFERROR(_xlfn.IFS(Q235="No balance","No balance",$H$9&lt;Q235,$H$9,$H$9&gt;Q235,Q235),"Error")</f>
        <v>55.054306678480501</v>
      </c>
      <c r="S235" s="29" cm="1">
        <f t="array" ref="S235">IFERROR((_xlfn.IFS(R235="No balance","No balance",Q235-R235&gt;=0,Q235-R235)),"Error")</f>
        <v>516.17246394951451</v>
      </c>
      <c r="T235" s="30" cm="1">
        <f t="array" ref="T235">IFERROR(_xlfn.IFS(S235="No balance","No balance",S235&gt;0,ROUNDUP(($D$9/12)*Q235,3),S235&lt;=0,"No balance"),"Error")</f>
        <v>5.7130000000000001</v>
      </c>
      <c r="U235" s="30" cm="1">
        <f t="array" ref="U235">IFERROR(_xlfn.IFS(T235="No balance", "No balance",T235&gt;=0,S235+T235),"Error")</f>
        <v>521.88546394951447</v>
      </c>
      <c r="V235" s="31" cm="1">
        <f t="array" ref="V235">IFERROR(_xlfn.IFS(U235="No Balance", "No balance",Q235-U235&gt;=0,Q235-U235,Q235-U235&lt;0,"No balance"),"Error")</f>
        <v>49.341306678480578</v>
      </c>
    </row>
    <row r="236" spans="15:22" x14ac:dyDescent="0.2">
      <c r="O236" s="27">
        <v>20</v>
      </c>
      <c r="P236" s="27">
        <v>231</v>
      </c>
      <c r="Q236" s="28">
        <f t="shared" si="4"/>
        <v>521.88546394951447</v>
      </c>
      <c r="R236" s="29" cm="1">
        <f t="array" ref="R236">IFERROR(_xlfn.IFS(Q236="No balance","No balance",$H$9&lt;Q236,$H$9,$H$9&gt;Q236,Q236),"Error")</f>
        <v>55.054306678480501</v>
      </c>
      <c r="S236" s="29" cm="1">
        <f t="array" ref="S236">IFERROR((_xlfn.IFS(R236="No balance","No balance",Q236-R236&gt;=0,Q236-R236)),"Error")</f>
        <v>466.83115727103399</v>
      </c>
      <c r="T236" s="30" cm="1">
        <f t="array" ref="T236">IFERROR(_xlfn.IFS(S236="No balance","No balance",S236&gt;0,ROUNDUP(($D$9/12)*Q236,3),S236&lt;=0,"No balance"),"Error")</f>
        <v>5.2190000000000003</v>
      </c>
      <c r="U236" s="30" cm="1">
        <f t="array" ref="U236">IFERROR(_xlfn.IFS(T236="No balance", "No balance",T236&gt;=0,S236+T236),"Error")</f>
        <v>472.05015727103398</v>
      </c>
      <c r="V236" s="31" cm="1">
        <f t="array" ref="V236">IFERROR(_xlfn.IFS(U236="No Balance", "No balance",Q236-U236&gt;=0,Q236-U236,Q236-U236&lt;0,"No balance"),"Error")</f>
        <v>49.835306678480492</v>
      </c>
    </row>
    <row r="237" spans="15:22" x14ac:dyDescent="0.2">
      <c r="O237" s="27">
        <v>20</v>
      </c>
      <c r="P237" s="27">
        <v>232</v>
      </c>
      <c r="Q237" s="28">
        <f t="shared" si="4"/>
        <v>472.05015727103398</v>
      </c>
      <c r="R237" s="29" cm="1">
        <f t="array" ref="R237">IFERROR(_xlfn.IFS(Q237="No balance","No balance",$H$9&lt;Q237,$H$9,$H$9&gt;Q237,Q237),"Error")</f>
        <v>55.054306678480501</v>
      </c>
      <c r="S237" s="29" cm="1">
        <f t="array" ref="S237">IFERROR((_xlfn.IFS(R237="No balance","No balance",Q237-R237&gt;=0,Q237-R237)),"Error")</f>
        <v>416.9958505925535</v>
      </c>
      <c r="T237" s="30" cm="1">
        <f t="array" ref="T237">IFERROR(_xlfn.IFS(S237="No balance","No balance",S237&gt;0,ROUNDUP(($D$9/12)*Q237,3),S237&lt;=0,"No balance"),"Error")</f>
        <v>4.7210000000000001</v>
      </c>
      <c r="U237" s="30" cm="1">
        <f t="array" ref="U237">IFERROR(_xlfn.IFS(T237="No balance", "No balance",T237&gt;=0,S237+T237),"Error")</f>
        <v>421.7168505925535</v>
      </c>
      <c r="V237" s="31" cm="1">
        <f t="array" ref="V237">IFERROR(_xlfn.IFS(U237="No Balance", "No balance",Q237-U237&gt;=0,Q237-U237,Q237-U237&lt;0,"No balance"),"Error")</f>
        <v>50.333306678480483</v>
      </c>
    </row>
    <row r="238" spans="15:22" x14ac:dyDescent="0.2">
      <c r="O238" s="27">
        <v>20</v>
      </c>
      <c r="P238" s="27">
        <v>233</v>
      </c>
      <c r="Q238" s="28">
        <f t="shared" si="4"/>
        <v>421.7168505925535</v>
      </c>
      <c r="R238" s="29" cm="1">
        <f t="array" ref="R238">IFERROR(_xlfn.IFS(Q238="No balance","No balance",$H$9&lt;Q238,$H$9,$H$9&gt;Q238,Q238),"Error")</f>
        <v>55.054306678480501</v>
      </c>
      <c r="S238" s="29" cm="1">
        <f t="array" ref="S238">IFERROR((_xlfn.IFS(R238="No balance","No balance",Q238-R238&gt;=0,Q238-R238)),"Error")</f>
        <v>366.66254391407301</v>
      </c>
      <c r="T238" s="30" cm="1">
        <f t="array" ref="T238">IFERROR(_xlfn.IFS(S238="No balance","No balance",S238&gt;0,ROUNDUP(($D$9/12)*Q238,3),S238&lt;=0,"No balance"),"Error")</f>
        <v>4.218</v>
      </c>
      <c r="U238" s="30" cm="1">
        <f t="array" ref="U238">IFERROR(_xlfn.IFS(T238="No balance", "No balance",T238&gt;=0,S238+T238),"Error")</f>
        <v>370.88054391407303</v>
      </c>
      <c r="V238" s="31" cm="1">
        <f t="array" ref="V238">IFERROR(_xlfn.IFS(U238="No Balance", "No balance",Q238-U238&gt;=0,Q238-U238,Q238-U238&lt;0,"No balance"),"Error")</f>
        <v>50.836306678480469</v>
      </c>
    </row>
    <row r="239" spans="15:22" x14ac:dyDescent="0.2">
      <c r="O239" s="27">
        <v>20</v>
      </c>
      <c r="P239" s="27">
        <v>234</v>
      </c>
      <c r="Q239" s="28">
        <f t="shared" si="4"/>
        <v>370.88054391407303</v>
      </c>
      <c r="R239" s="29" cm="1">
        <f t="array" ref="R239">IFERROR(_xlfn.IFS(Q239="No balance","No balance",$H$9&lt;Q239,$H$9,$H$9&gt;Q239,Q239),"Error")</f>
        <v>55.054306678480501</v>
      </c>
      <c r="S239" s="29" cm="1">
        <f t="array" ref="S239">IFERROR((_xlfn.IFS(R239="No balance","No balance",Q239-R239&gt;=0,Q239-R239)),"Error")</f>
        <v>315.82623723559254</v>
      </c>
      <c r="T239" s="30" cm="1">
        <f t="array" ref="T239">IFERROR(_xlfn.IFS(S239="No balance","No balance",S239&gt;0,ROUNDUP(($D$9/12)*Q239,3),S239&lt;=0,"No balance"),"Error")</f>
        <v>3.7090000000000001</v>
      </c>
      <c r="U239" s="30" cm="1">
        <f t="array" ref="U239">IFERROR(_xlfn.IFS(T239="No balance", "No balance",T239&gt;=0,S239+T239),"Error")</f>
        <v>319.53523723559255</v>
      </c>
      <c r="V239" s="31" cm="1">
        <f t="array" ref="V239">IFERROR(_xlfn.IFS(U239="No Balance", "No balance",Q239-U239&gt;=0,Q239-U239,Q239-U239&lt;0,"No balance"),"Error")</f>
        <v>51.345306678480483</v>
      </c>
    </row>
    <row r="240" spans="15:22" x14ac:dyDescent="0.2">
      <c r="O240" s="27">
        <v>20</v>
      </c>
      <c r="P240" s="27">
        <v>235</v>
      </c>
      <c r="Q240" s="28">
        <f t="shared" si="4"/>
        <v>319.53523723559255</v>
      </c>
      <c r="R240" s="29" cm="1">
        <f t="array" ref="R240">IFERROR(_xlfn.IFS(Q240="No balance","No balance",$H$9&lt;Q240,$H$9,$H$9&gt;Q240,Q240),"Error")</f>
        <v>55.054306678480501</v>
      </c>
      <c r="S240" s="29" cm="1">
        <f t="array" ref="S240">IFERROR((_xlfn.IFS(R240="No balance","No balance",Q240-R240&gt;=0,Q240-R240)),"Error")</f>
        <v>264.48093055711206</v>
      </c>
      <c r="T240" s="30" cm="1">
        <f t="array" ref="T240">IFERROR(_xlfn.IFS(S240="No balance","No balance",S240&gt;0,ROUNDUP(($D$9/12)*Q240,3),S240&lt;=0,"No balance"),"Error")</f>
        <v>3.1959999999999997</v>
      </c>
      <c r="U240" s="30" cm="1">
        <f t="array" ref="U240">IFERROR(_xlfn.IFS(T240="No balance", "No balance",T240&gt;=0,S240+T240),"Error")</f>
        <v>267.67693055711209</v>
      </c>
      <c r="V240" s="31" cm="1">
        <f t="array" ref="V240">IFERROR(_xlfn.IFS(U240="No Balance", "No balance",Q240-U240&gt;=0,Q240-U240,Q240-U240&lt;0,"No balance"),"Error")</f>
        <v>51.85830667848046</v>
      </c>
    </row>
    <row r="241" spans="15:22" x14ac:dyDescent="0.2">
      <c r="O241" s="27">
        <v>20</v>
      </c>
      <c r="P241" s="27">
        <v>236</v>
      </c>
      <c r="Q241" s="28">
        <f t="shared" si="4"/>
        <v>267.67693055711209</v>
      </c>
      <c r="R241" s="29" cm="1">
        <f t="array" ref="R241">IFERROR(_xlfn.IFS(Q241="No balance","No balance",$H$9&lt;Q241,$H$9,$H$9&gt;Q241,Q241),"Error")</f>
        <v>55.054306678480501</v>
      </c>
      <c r="S241" s="29" cm="1">
        <f t="array" ref="S241">IFERROR((_xlfn.IFS(R241="No balance","No balance",Q241-R241&gt;=0,Q241-R241)),"Error")</f>
        <v>212.6226238786316</v>
      </c>
      <c r="T241" s="30" cm="1">
        <f t="array" ref="T241">IFERROR(_xlfn.IFS(S241="No balance","No balance",S241&gt;0,ROUNDUP(($D$9/12)*Q241,3),S241&lt;=0,"No balance"),"Error")</f>
        <v>2.677</v>
      </c>
      <c r="U241" s="30" cm="1">
        <f t="array" ref="U241">IFERROR(_xlfn.IFS(T241="No balance", "No balance",T241&gt;=0,S241+T241),"Error")</f>
        <v>215.29962387863159</v>
      </c>
      <c r="V241" s="31" cm="1">
        <f t="array" ref="V241">IFERROR(_xlfn.IFS(U241="No Balance", "No balance",Q241-U241&gt;=0,Q241-U241,Q241-U241&lt;0,"No balance"),"Error")</f>
        <v>52.377306678480494</v>
      </c>
    </row>
    <row r="242" spans="15:22" x14ac:dyDescent="0.2">
      <c r="O242" s="27">
        <v>20</v>
      </c>
      <c r="P242" s="27">
        <v>237</v>
      </c>
      <c r="Q242" s="28">
        <f t="shared" si="4"/>
        <v>215.29962387863159</v>
      </c>
      <c r="R242" s="29" cm="1">
        <f t="array" ref="R242">IFERROR(_xlfn.IFS(Q242="No balance","No balance",$H$9&lt;Q242,$H$9,$H$9&gt;Q242,Q242),"Error")</f>
        <v>55.054306678480501</v>
      </c>
      <c r="S242" s="29" cm="1">
        <f t="array" ref="S242">IFERROR((_xlfn.IFS(R242="No balance","No balance",Q242-R242&gt;=0,Q242-R242)),"Error")</f>
        <v>160.24531720015108</v>
      </c>
      <c r="T242" s="30" cm="1">
        <f t="array" ref="T242">IFERROR(_xlfn.IFS(S242="No balance","No balance",S242&gt;0,ROUNDUP(($D$9/12)*Q242,3),S242&lt;=0,"No balance"),"Error")</f>
        <v>2.153</v>
      </c>
      <c r="U242" s="30" cm="1">
        <f t="array" ref="U242">IFERROR(_xlfn.IFS(T242="No balance", "No balance",T242&gt;=0,S242+T242),"Error")</f>
        <v>162.39831720015107</v>
      </c>
      <c r="V242" s="31" cm="1">
        <f t="array" ref="V242">IFERROR(_xlfn.IFS(U242="No Balance", "No balance",Q242-U242&gt;=0,Q242-U242,Q242-U242&lt;0,"No balance"),"Error")</f>
        <v>52.901306678480523</v>
      </c>
    </row>
    <row r="243" spans="15:22" x14ac:dyDescent="0.2">
      <c r="O243" s="27">
        <v>20</v>
      </c>
      <c r="P243" s="27">
        <v>238</v>
      </c>
      <c r="Q243" s="28">
        <f t="shared" si="4"/>
        <v>162.39831720015107</v>
      </c>
      <c r="R243" s="29" cm="1">
        <f t="array" ref="R243">IFERROR(_xlfn.IFS(Q243="No balance","No balance",$H$9&lt;Q243,$H$9,$H$9&gt;Q243,Q243),"Error")</f>
        <v>55.054306678480501</v>
      </c>
      <c r="S243" s="29" cm="1">
        <f t="array" ref="S243">IFERROR((_xlfn.IFS(R243="No balance","No balance",Q243-R243&gt;=0,Q243-R243)),"Error")</f>
        <v>107.34401052167057</v>
      </c>
      <c r="T243" s="30" cm="1">
        <f t="array" ref="T243">IFERROR(_xlfn.IFS(S243="No balance","No balance",S243&gt;0,ROUNDUP(($D$9/12)*Q243,3),S243&lt;=0,"No balance"),"Error")</f>
        <v>1.6239999999999999</v>
      </c>
      <c r="U243" s="30" cm="1">
        <f t="array" ref="U243">IFERROR(_xlfn.IFS(T243="No balance", "No balance",T243&gt;=0,S243+T243),"Error")</f>
        <v>108.96801052167056</v>
      </c>
      <c r="V243" s="31" cm="1">
        <f t="array" ref="V243">IFERROR(_xlfn.IFS(U243="No Balance", "No balance",Q243-U243&gt;=0,Q243-U243,Q243-U243&lt;0,"No balance"),"Error")</f>
        <v>53.430306678480505</v>
      </c>
    </row>
    <row r="244" spans="15:22" x14ac:dyDescent="0.2">
      <c r="O244" s="27">
        <v>20</v>
      </c>
      <c r="P244" s="27">
        <v>239</v>
      </c>
      <c r="Q244" s="28">
        <f t="shared" si="4"/>
        <v>108.96801052167056</v>
      </c>
      <c r="R244" s="29" cm="1">
        <f t="array" ref="R244">IFERROR(_xlfn.IFS(Q244="No balance","No balance",$H$9&lt;Q244,$H$9,$H$9&gt;Q244,Q244),"Error")</f>
        <v>55.054306678480501</v>
      </c>
      <c r="S244" s="29" cm="1">
        <f t="array" ref="S244">IFERROR((_xlfn.IFS(R244="No balance","No balance",Q244-R244&gt;=0,Q244-R244)),"Error")</f>
        <v>53.913703843190063</v>
      </c>
      <c r="T244" s="30" cm="1">
        <f t="array" ref="T244">IFERROR(_xlfn.IFS(S244="No balance","No balance",S244&gt;0,ROUNDUP(($D$9/12)*Q244,3),S244&lt;=0,"No balance"),"Error")</f>
        <v>1.0899999999999999</v>
      </c>
      <c r="U244" s="30" cm="1">
        <f t="array" ref="U244">IFERROR(_xlfn.IFS(T244="No balance", "No balance",T244&gt;=0,S244+T244),"Error")</f>
        <v>55.003703843190067</v>
      </c>
      <c r="V244" s="31" cm="1">
        <f t="array" ref="V244">IFERROR(_xlfn.IFS(U244="No Balance", "No balance",Q244-U244&gt;=0,Q244-U244,Q244-U244&lt;0,"No balance"),"Error")</f>
        <v>53.964306678480497</v>
      </c>
    </row>
    <row r="245" spans="15:22" x14ac:dyDescent="0.2">
      <c r="O245" s="32">
        <v>20</v>
      </c>
      <c r="P245" s="32">
        <v>240</v>
      </c>
      <c r="Q245" s="33">
        <f t="shared" si="4"/>
        <v>55.003703843190067</v>
      </c>
      <c r="R245" s="34" cm="1">
        <f t="array" ref="R245">IFERROR(_xlfn.IFS(Q245="No balance","No balance",$H$9&lt;Q245,$H$9,$H$9&gt;Q245,Q245),"Error")</f>
        <v>55.003703843190067</v>
      </c>
      <c r="S245" s="34" cm="1">
        <f t="array" ref="S245">IFERROR((_xlfn.IFS(R245="No balance","No balance",Q245-R245&gt;=0,Q245-R245)),"Error")</f>
        <v>0</v>
      </c>
      <c r="T245" s="35" t="str" cm="1">
        <f t="array" ref="T245">IFERROR(_xlfn.IFS(S245="No balance","No balance",S245&gt;0,ROUNDUP(($D$9/12)*Q245,3),S245&lt;=0,"No balance"),"Error")</f>
        <v>No balance</v>
      </c>
      <c r="U245" s="35" t="str" cm="1">
        <f t="array" ref="U245">IFERROR(_xlfn.IFS(T245="No balance", "No balance",T245&gt;=0,S245+T245),"Error")</f>
        <v>No balance</v>
      </c>
      <c r="V245" s="36" t="str" cm="1">
        <f t="array" ref="V245">IFERROR(_xlfn.IFS(U245="No Balance", "No balance",Q245-U245&gt;=0,Q245-U245,Q245-U245&lt;0,"No balance"),"Error")</f>
        <v>No balance</v>
      </c>
    </row>
    <row r="246" spans="15:22" x14ac:dyDescent="0.2">
      <c r="O246" s="37">
        <v>21</v>
      </c>
      <c r="P246" s="38">
        <v>241</v>
      </c>
      <c r="Q246" s="30" t="str">
        <f t="shared" si="4"/>
        <v>No balance</v>
      </c>
      <c r="R246" s="29" t="str" cm="1">
        <f t="array" ref="R246">IFERROR(_xlfn.IFS(Q246="No balance","No balance",$H$9&lt;Q246,$H$9,$H$9&gt;Q246,Q246),"Error")</f>
        <v>No balance</v>
      </c>
      <c r="S246" s="29" t="str" cm="1">
        <f t="array" ref="S246">IFERROR((_xlfn.IFS(R246="No balance","No balance",Q246-R246&gt;=0,Q246-R246)),"Error")</f>
        <v>No balance</v>
      </c>
      <c r="T246" s="30" t="str" cm="1">
        <f t="array" ref="T246">IFERROR(_xlfn.IFS(S246="No balance","No balance",S246&gt;0,ROUNDUP(($D$9/12)*Q246,3),S246&lt;=0,"No balance"),"Error")</f>
        <v>No balance</v>
      </c>
      <c r="U246" s="30" t="str" cm="1">
        <f t="array" ref="U246">IFERROR(_xlfn.IFS(T246="No balance", "No balance",T246&gt;=0,S246+T246),"Error")</f>
        <v>No balance</v>
      </c>
      <c r="V246" s="31" t="str" cm="1">
        <f t="array" ref="V246">IFERROR(_xlfn.IFS(U246="No Balance", "No balance",Q246-U246&gt;=0,Q246-U246,Q246-U246&lt;0,"No balance"),"Error")</f>
        <v>No balance</v>
      </c>
    </row>
    <row r="247" spans="15:22" x14ac:dyDescent="0.2">
      <c r="O247" s="39">
        <v>21</v>
      </c>
      <c r="P247" s="40">
        <v>242</v>
      </c>
      <c r="Q247" s="35" t="str">
        <f t="shared" si="4"/>
        <v>No balance</v>
      </c>
      <c r="R247" s="34" t="str" cm="1">
        <f t="array" ref="R247">IFERROR(_xlfn.IFS(Q247="No balance","No balance",$H$9&lt;Q247,$H$9,$H$9&gt;Q247,Q247),"Error")</f>
        <v>No balance</v>
      </c>
      <c r="S247" s="34" t="str" cm="1">
        <f t="array" ref="S247">IFERROR((_xlfn.IFS(R247="No balance","No balance",Q247-R247&gt;=0,Q247-R247)),"Error")</f>
        <v>No balance</v>
      </c>
      <c r="T247" s="35" t="str" cm="1">
        <f t="array" ref="T247">IFERROR(_xlfn.IFS(S247="No balance","No balance",S247&gt;0,ROUNDUP(($D$9/12)*Q247,3),S247&lt;=0,"No balance"),"Error")</f>
        <v>No balance</v>
      </c>
      <c r="U247" s="35" t="str" cm="1">
        <f t="array" ref="U247">IFERROR(_xlfn.IFS(T247="No balance", "No balance",T247&gt;=0,S247+T247),"Error")</f>
        <v>No balance</v>
      </c>
      <c r="V247" s="36" t="str" cm="1">
        <f t="array" ref="V247">IFERROR(_xlfn.IFS(U247="No Balance", "No balance",Q247-U247&gt;=0,Q247-U247,Q247-U247&lt;0,"No balance"),"Error")</f>
        <v>No balance</v>
      </c>
    </row>
    <row r="248" spans="15:22" x14ac:dyDescent="0.2">
      <c r="U248" s="5"/>
      <c r="V248" s="5"/>
    </row>
    <row r="249" spans="15:22" x14ac:dyDescent="0.2">
      <c r="U249" s="5"/>
      <c r="V249" s="5"/>
    </row>
    <row r="250" spans="15:22" x14ac:dyDescent="0.2">
      <c r="U250" s="5"/>
      <c r="V250" s="5"/>
    </row>
    <row r="251" spans="15:22" x14ac:dyDescent="0.2">
      <c r="U251" s="5"/>
      <c r="V251" s="5"/>
    </row>
    <row r="252" spans="15:22" x14ac:dyDescent="0.2">
      <c r="U252" s="5"/>
      <c r="V252" s="5"/>
    </row>
    <row r="253" spans="15:22" x14ac:dyDescent="0.2">
      <c r="U253" s="5"/>
      <c r="V253" s="5"/>
    </row>
    <row r="254" spans="15:22" x14ac:dyDescent="0.2">
      <c r="U254" s="5"/>
      <c r="V254" s="5"/>
    </row>
    <row r="255" spans="15:22" x14ac:dyDescent="0.2">
      <c r="U255" s="5"/>
      <c r="V255" s="5"/>
    </row>
    <row r="256" spans="15:22" x14ac:dyDescent="0.2">
      <c r="U256" s="5"/>
      <c r="V256" s="5"/>
    </row>
    <row r="257" spans="21:22" x14ac:dyDescent="0.2">
      <c r="U257" s="5"/>
      <c r="V257" s="5"/>
    </row>
    <row r="258" spans="21:22" x14ac:dyDescent="0.2">
      <c r="U258" s="5"/>
      <c r="V258" s="5"/>
    </row>
    <row r="259" spans="21:22" x14ac:dyDescent="0.2">
      <c r="U259" s="5"/>
      <c r="V259" s="5"/>
    </row>
    <row r="260" spans="21:22" x14ac:dyDescent="0.2">
      <c r="U260" s="5"/>
      <c r="V260" s="5"/>
    </row>
    <row r="261" spans="21:22" x14ac:dyDescent="0.2">
      <c r="U261" s="5"/>
      <c r="V261" s="5"/>
    </row>
    <row r="262" spans="21:22" x14ac:dyDescent="0.2">
      <c r="U262" s="5"/>
      <c r="V262" s="5"/>
    </row>
    <row r="263" spans="21:22" x14ac:dyDescent="0.2">
      <c r="U263" s="5"/>
      <c r="V263" s="5"/>
    </row>
    <row r="264" spans="21:22" x14ac:dyDescent="0.2">
      <c r="U264" s="5"/>
      <c r="V264" s="5"/>
    </row>
    <row r="265" spans="21:22" x14ac:dyDescent="0.2">
      <c r="U265" s="5"/>
      <c r="V265" s="5"/>
    </row>
    <row r="266" spans="21:22" x14ac:dyDescent="0.2">
      <c r="U266" s="5"/>
      <c r="V266" s="5"/>
    </row>
    <row r="267" spans="21:22" x14ac:dyDescent="0.2">
      <c r="U267" s="5"/>
      <c r="V267" s="5"/>
    </row>
    <row r="268" spans="21:22" x14ac:dyDescent="0.2">
      <c r="U268" s="5"/>
      <c r="V268" s="5"/>
    </row>
    <row r="269" spans="21:22" x14ac:dyDescent="0.2">
      <c r="U269" s="5"/>
      <c r="V269" s="5"/>
    </row>
    <row r="270" spans="21:22" x14ac:dyDescent="0.2">
      <c r="U270" s="5"/>
      <c r="V270" s="5"/>
    </row>
    <row r="271" spans="21:22" x14ac:dyDescent="0.2">
      <c r="U271" s="5"/>
      <c r="V271" s="5"/>
    </row>
    <row r="272" spans="21:22" x14ac:dyDescent="0.2">
      <c r="U272" s="5"/>
      <c r="V272" s="5"/>
    </row>
    <row r="273" spans="21:22" x14ac:dyDescent="0.2">
      <c r="U273" s="5"/>
      <c r="V273" s="5"/>
    </row>
    <row r="274" spans="21:22" x14ac:dyDescent="0.2">
      <c r="U274" s="5"/>
      <c r="V274" s="5"/>
    </row>
    <row r="275" spans="21:22" x14ac:dyDescent="0.2">
      <c r="U275" s="5"/>
      <c r="V275" s="5"/>
    </row>
  </sheetData>
  <sheetProtection algorithmName="SHA-512" hashValue="uPGTMGW0MibLpCFjcQxLXJElek+putigiAm3jXu1IlLhvvbhexw0ALIPbyOP12bvnytq1rXe7gdibIyY5XDrbQ==" saltValue="CE9saBZFNR/UzL9m0OybjA==" spinCount="100000" sheet="1" objects="1" scenarios="1"/>
  <mergeCells count="16">
    <mergeCell ref="A23:C24"/>
    <mergeCell ref="E23:F24"/>
    <mergeCell ref="H23:J24"/>
    <mergeCell ref="A2:E3"/>
    <mergeCell ref="O2:V4"/>
    <mergeCell ref="A6:E7"/>
    <mergeCell ref="H6:L8"/>
    <mergeCell ref="D8:E8"/>
    <mergeCell ref="D9:E9"/>
    <mergeCell ref="H9:L10"/>
    <mergeCell ref="D10:E10"/>
    <mergeCell ref="D12:E12"/>
    <mergeCell ref="A17:M19"/>
    <mergeCell ref="A21:C22"/>
    <mergeCell ref="E21:F22"/>
    <mergeCell ref="H21:J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B8E63-D864-DD42-9CC0-2E435BD2CEA8}">
  <dimension ref="A1:AA275"/>
  <sheetViews>
    <sheetView showGridLines="0" workbookViewId="0">
      <selection activeCell="H23" sqref="H23:J24"/>
    </sheetView>
  </sheetViews>
  <sheetFormatPr baseColWidth="10" defaultRowHeight="16" x14ac:dyDescent="0.2"/>
  <cols>
    <col min="1" max="1" width="12.5" style="2" bestFit="1" customWidth="1"/>
    <col min="2" max="2" width="10.83203125" style="2" customWidth="1"/>
    <col min="3" max="3" width="10.83203125" style="2"/>
    <col min="4" max="4" width="21.83203125" style="2" customWidth="1"/>
    <col min="5" max="5" width="9.33203125" style="2" bestFit="1" customWidth="1"/>
    <col min="6" max="6" width="24" style="2" bestFit="1" customWidth="1"/>
    <col min="7" max="7" width="11.6640625" style="2" customWidth="1"/>
    <col min="8" max="14" width="10.83203125" style="2"/>
    <col min="15" max="15" width="13.6640625" style="2" customWidth="1"/>
    <col min="16" max="16" width="16" style="2" customWidth="1"/>
    <col min="17" max="17" width="16.5" style="6" bestFit="1" customWidth="1"/>
    <col min="18" max="18" width="17.1640625" style="5" bestFit="1" customWidth="1"/>
    <col min="19" max="19" width="19.83203125" style="5" bestFit="1" customWidth="1"/>
    <col min="20" max="20" width="18.83203125" style="6" bestFit="1" customWidth="1"/>
    <col min="21" max="21" width="13.5" style="15" bestFit="1" customWidth="1"/>
    <col min="22" max="22" width="19.33203125" style="16" bestFit="1" customWidth="1"/>
    <col min="23" max="23" width="9.83203125" style="2" customWidth="1"/>
    <col min="24" max="24" width="24" style="2" bestFit="1" customWidth="1"/>
    <col min="25" max="25" width="10.83203125" style="2"/>
    <col min="26" max="26" width="13.1640625" style="2" bestFit="1" customWidth="1"/>
    <col min="27" max="27" width="29.1640625" style="2" bestFit="1" customWidth="1"/>
    <col min="28" max="16384" width="10.83203125" style="2"/>
  </cols>
  <sheetData>
    <row r="1" spans="1:22" ht="16" customHeight="1" x14ac:dyDescent="0.2">
      <c r="Q1" s="5"/>
      <c r="U1" s="5"/>
      <c r="V1" s="5"/>
    </row>
    <row r="2" spans="1:22" ht="16" customHeight="1" x14ac:dyDescent="0.2">
      <c r="A2" s="79" t="s">
        <v>17</v>
      </c>
      <c r="B2" s="79"/>
      <c r="C2" s="79"/>
      <c r="D2" s="79"/>
      <c r="E2" s="79"/>
      <c r="O2" s="43" t="str">
        <f>_xlfn.CONCAT(D12," Balance Log")</f>
        <v>Student Loan Balance Log</v>
      </c>
      <c r="P2" s="44"/>
      <c r="Q2" s="44"/>
      <c r="R2" s="44"/>
      <c r="S2" s="44"/>
      <c r="T2" s="44"/>
      <c r="U2" s="44"/>
      <c r="V2" s="45"/>
    </row>
    <row r="3" spans="1:22" ht="16" customHeight="1" x14ac:dyDescent="0.2">
      <c r="A3" s="79"/>
      <c r="B3" s="79"/>
      <c r="C3" s="79"/>
      <c r="D3" s="79"/>
      <c r="E3" s="79"/>
      <c r="O3" s="46"/>
      <c r="P3" s="47"/>
      <c r="Q3" s="47"/>
      <c r="R3" s="47"/>
      <c r="S3" s="47"/>
      <c r="T3" s="47"/>
      <c r="U3" s="47"/>
      <c r="V3" s="48"/>
    </row>
    <row r="4" spans="1:22" ht="16" customHeight="1" x14ac:dyDescent="0.2">
      <c r="O4" s="49"/>
      <c r="P4" s="50"/>
      <c r="Q4" s="50"/>
      <c r="R4" s="50"/>
      <c r="S4" s="50"/>
      <c r="T4" s="50"/>
      <c r="U4" s="50"/>
      <c r="V4" s="51"/>
    </row>
    <row r="5" spans="1:22" ht="16" customHeight="1" x14ac:dyDescent="0.2">
      <c r="O5" s="17" t="s">
        <v>5</v>
      </c>
      <c r="P5" s="18" t="s">
        <v>8</v>
      </c>
      <c r="Q5" s="19" t="s">
        <v>2</v>
      </c>
      <c r="R5" s="19" t="s">
        <v>4</v>
      </c>
      <c r="S5" s="18" t="s">
        <v>15</v>
      </c>
      <c r="T5" s="20" t="s">
        <v>1</v>
      </c>
      <c r="U5" s="18" t="s">
        <v>3</v>
      </c>
      <c r="V5" s="21" t="s">
        <v>14</v>
      </c>
    </row>
    <row r="6" spans="1:22" ht="16" customHeight="1" x14ac:dyDescent="0.2">
      <c r="A6" s="60" t="s">
        <v>11</v>
      </c>
      <c r="B6" s="61"/>
      <c r="C6" s="61"/>
      <c r="D6" s="61"/>
      <c r="E6" s="62"/>
      <c r="H6" s="67" t="str">
        <f>_xlfn.CONCAT("Minimum payment required to pay off debt in  ",E11)</f>
        <v>Minimum payment required to pay off debt in  3 years</v>
      </c>
      <c r="I6" s="68"/>
      <c r="J6" s="68"/>
      <c r="K6" s="68"/>
      <c r="L6" s="69"/>
      <c r="O6" s="22">
        <v>1</v>
      </c>
      <c r="P6" s="22">
        <v>1</v>
      </c>
      <c r="Q6" s="23">
        <f>D8</f>
        <v>5000</v>
      </c>
      <c r="R6" s="24" cm="1">
        <f t="array" ref="R6">IFERROR(_xlfn.IFS(Q6="No balance","No balance",$H$9&lt;Q6,$H$9,$H$9&gt;Q6,Q6),"Error")</f>
        <v>166.07154906425598</v>
      </c>
      <c r="S6" s="24" cm="1">
        <f t="array" ref="S6">IFERROR((_xlfn.IFS(R6="No balance","No balance",Q6-R6&gt;=0,Q6-R6)),"Error")</f>
        <v>4833.928450935744</v>
      </c>
      <c r="T6" s="25" cm="1">
        <f t="array" ref="T6">IFERROR(_xlfn.IFS(S6="No balance","No balance",S6&gt;0,ROUNDUP(($D$9/12)*Q6,3),S6&lt;=0,"No balance"),"Error")</f>
        <v>50</v>
      </c>
      <c r="U6" s="25" cm="1">
        <f t="array" ref="U6">IFERROR(_xlfn.IFS(T6="No balance", "No balance",T6&gt;=0,S6+T6),"Error")</f>
        <v>4883.928450935744</v>
      </c>
      <c r="V6" s="26" cm="1">
        <f t="array" ref="V6">IFERROR(_xlfn.IFS(U6="No Balance", "No balance",Q6-U6&gt;=0,Q6-U6,Q6-U6&lt;0,"No balance"),"Error")</f>
        <v>116.07154906425603</v>
      </c>
    </row>
    <row r="7" spans="1:22" ht="16" customHeight="1" x14ac:dyDescent="0.2">
      <c r="A7" s="63"/>
      <c r="B7" s="64"/>
      <c r="C7" s="64"/>
      <c r="D7" s="64"/>
      <c r="E7" s="65"/>
      <c r="H7" s="70"/>
      <c r="I7" s="71"/>
      <c r="J7" s="71"/>
      <c r="K7" s="71"/>
      <c r="L7" s="72"/>
      <c r="O7" s="27">
        <v>1</v>
      </c>
      <c r="P7" s="27">
        <v>2</v>
      </c>
      <c r="Q7" s="28">
        <f>U6</f>
        <v>4883.928450935744</v>
      </c>
      <c r="R7" s="29" cm="1">
        <f t="array" ref="R7">IFERROR(_xlfn.IFS(Q7="No balance","No balance",$H$9&lt;Q7,$H$9,$H$9&gt;Q7,Q7),"Error")</f>
        <v>166.07154906425598</v>
      </c>
      <c r="S7" s="29" cm="1">
        <f t="array" ref="S7">IFERROR((_xlfn.IFS(R7="No balance","No balance",Q7-R7&gt;=0,Q7-R7)),"Error")</f>
        <v>4717.8569018714879</v>
      </c>
      <c r="T7" s="30" cm="1">
        <f t="array" ref="T7">IFERROR(_xlfn.IFS(S7="No balance","No balance",S7&gt;0,ROUNDUP(($D$9/12)*Q7,3),S7&lt;=0,"No balance"),"Error")</f>
        <v>48.839999999999996</v>
      </c>
      <c r="U7" s="30" cm="1">
        <f t="array" ref="U7">IFERROR(_xlfn.IFS(T7="No balance", "No balance",T7&gt;=0,S7+T7),"Error")</f>
        <v>4766.6969018714881</v>
      </c>
      <c r="V7" s="31" cm="1">
        <f t="array" ref="V7">IFERROR(_xlfn.IFS(U7="No Balance", "No balance",Q7-U7&gt;=0,Q7-U7,Q7-U7&lt;0,"No balance"),"Error")</f>
        <v>117.23154906425589</v>
      </c>
    </row>
    <row r="8" spans="1:22" ht="16" customHeight="1" x14ac:dyDescent="0.25">
      <c r="A8" s="3" t="s">
        <v>6</v>
      </c>
      <c r="B8" s="7"/>
      <c r="C8" s="7"/>
      <c r="D8" s="54">
        <v>5000</v>
      </c>
      <c r="E8" s="55"/>
      <c r="H8" s="70"/>
      <c r="I8" s="71"/>
      <c r="J8" s="71"/>
      <c r="K8" s="71"/>
      <c r="L8" s="72"/>
      <c r="O8" s="27">
        <v>1</v>
      </c>
      <c r="P8" s="27">
        <v>3</v>
      </c>
      <c r="Q8" s="28">
        <f t="shared" ref="Q8:Q18" si="0">U7</f>
        <v>4766.6969018714881</v>
      </c>
      <c r="R8" s="29" cm="1">
        <f t="array" ref="R8">IFERROR(_xlfn.IFS(Q8="No balance","No balance",$H$9&lt;Q8,$H$9,$H$9&gt;Q8,Q8),"Error")</f>
        <v>166.07154906425598</v>
      </c>
      <c r="S8" s="29" cm="1">
        <f t="array" ref="S8">IFERROR((_xlfn.IFS(R8="No balance","No balance",Q8-R8&gt;=0,Q8-R8)),"Error")</f>
        <v>4600.625352807232</v>
      </c>
      <c r="T8" s="30" cm="1">
        <f t="array" ref="T8">IFERROR(_xlfn.IFS(S8="No balance","No balance",S8&gt;0,ROUNDUP(($D$9/12)*Q8,3),S8&lt;=0,"No balance"),"Error")</f>
        <v>47.666999999999994</v>
      </c>
      <c r="U8" s="30" cm="1">
        <f t="array" ref="U8">IFERROR(_xlfn.IFS(T8="No balance", "No balance",T8&gt;=0,S8+T8),"Error")</f>
        <v>4648.2923528072324</v>
      </c>
      <c r="V8" s="31" cm="1">
        <f t="array" ref="V8">IFERROR(_xlfn.IFS(U8="No Balance", "No balance",Q8-U8&gt;=0,Q8-U8,Q8-U8&lt;0,"No balance"),"Error")</f>
        <v>118.40454906425566</v>
      </c>
    </row>
    <row r="9" spans="1:22" ht="16" customHeight="1" x14ac:dyDescent="0.35">
      <c r="A9" s="8" t="s">
        <v>1</v>
      </c>
      <c r="B9" s="9"/>
      <c r="C9" s="9"/>
      <c r="D9" s="56">
        <v>0.12</v>
      </c>
      <c r="E9" s="57"/>
      <c r="H9" s="73">
        <f>PMT(D9/12,D11,-D8)</f>
        <v>166.07154906425598</v>
      </c>
      <c r="I9" s="74"/>
      <c r="J9" s="74"/>
      <c r="K9" s="74"/>
      <c r="L9" s="75"/>
      <c r="M9" s="10"/>
      <c r="O9" s="27">
        <v>1</v>
      </c>
      <c r="P9" s="27">
        <v>4</v>
      </c>
      <c r="Q9" s="28">
        <f t="shared" si="0"/>
        <v>4648.2923528072324</v>
      </c>
      <c r="R9" s="29" cm="1">
        <f t="array" ref="R9">IFERROR(_xlfn.IFS(Q9="No balance","No balance",$H$9&lt;Q9,$H$9,$H$9&gt;Q9,Q9),"Error")</f>
        <v>166.07154906425598</v>
      </c>
      <c r="S9" s="29" cm="1">
        <f t="array" ref="S9">IFERROR((_xlfn.IFS(R9="No balance","No balance",Q9-R9&gt;=0,Q9-R9)),"Error")</f>
        <v>4482.2208037429764</v>
      </c>
      <c r="T9" s="30" cm="1">
        <f t="array" ref="T9">IFERROR(_xlfn.IFS(S9="No balance","No balance",S9&gt;0,ROUNDUP(($D$9/12)*Q9,3),S9&lt;=0,"No balance"),"Error")</f>
        <v>46.482999999999997</v>
      </c>
      <c r="U9" s="30" cm="1">
        <f t="array" ref="U9">IFERROR(_xlfn.IFS(T9="No balance", "No balance",T9&gt;=0,S9+T9),"Error")</f>
        <v>4528.7038037429766</v>
      </c>
      <c r="V9" s="31" cm="1">
        <f t="array" ref="V9">IFERROR(_xlfn.IFS(U9="No Balance", "No balance",Q9-U9&gt;=0,Q9-U9,Q9-U9&lt;0,"No balance"),"Error")</f>
        <v>119.58854906425586</v>
      </c>
    </row>
    <row r="10" spans="1:22" ht="16" customHeight="1" x14ac:dyDescent="0.35">
      <c r="A10" s="3" t="s">
        <v>7</v>
      </c>
      <c r="B10" s="7"/>
      <c r="C10" s="7"/>
      <c r="D10" s="58">
        <v>45747</v>
      </c>
      <c r="E10" s="59"/>
      <c r="H10" s="76"/>
      <c r="I10" s="77"/>
      <c r="J10" s="77"/>
      <c r="K10" s="77"/>
      <c r="L10" s="78"/>
      <c r="M10" s="10"/>
      <c r="O10" s="27">
        <v>1</v>
      </c>
      <c r="P10" s="27">
        <v>5</v>
      </c>
      <c r="Q10" s="28">
        <f t="shared" si="0"/>
        <v>4528.7038037429766</v>
      </c>
      <c r="R10" s="29" cm="1">
        <f t="array" ref="R10">IFERROR(_xlfn.IFS(Q10="No balance","No balance",$H$9&lt;Q10,$H$9,$H$9&gt;Q10,Q10),"Error")</f>
        <v>166.07154906425598</v>
      </c>
      <c r="S10" s="29" cm="1">
        <f t="array" ref="S10">IFERROR((_xlfn.IFS(R10="No balance","No balance",Q10-R10&gt;=0,Q10-R10)),"Error")</f>
        <v>4362.6322546787205</v>
      </c>
      <c r="T10" s="30" cm="1">
        <f t="array" ref="T10">IFERROR(_xlfn.IFS(S10="No balance","No balance",S10&gt;0,ROUNDUP(($D$9/12)*Q10,3),S10&lt;=0,"No balance"),"Error")</f>
        <v>45.287999999999997</v>
      </c>
      <c r="U10" s="30" cm="1">
        <f t="array" ref="U10">IFERROR(_xlfn.IFS(T10="No balance", "No balance",T10&gt;=0,S10+T10),"Error")</f>
        <v>4407.9202546787201</v>
      </c>
      <c r="V10" s="31" cm="1">
        <f t="array" ref="V10">IFERROR(_xlfn.IFS(U10="No Balance", "No balance",Q10-U10&gt;=0,Q10-U10,Q10-U10&lt;0,"No balance"),"Error")</f>
        <v>120.78354906425648</v>
      </c>
    </row>
    <row r="11" spans="1:22" ht="16" customHeight="1" x14ac:dyDescent="0.25">
      <c r="A11" s="3" t="s">
        <v>10</v>
      </c>
      <c r="B11" s="7"/>
      <c r="C11" s="11"/>
      <c r="D11" s="3">
        <v>36</v>
      </c>
      <c r="E11" s="41" t="str">
        <f>(IF(ROUNDUP(D11/12,1)&gt;1,_xlfn.CONCAT(ROUNDUP(D11/12,2)," years"),_xlfn.CONCAT(ROUNDUP(D11/12,1)," year")))</f>
        <v>3 years</v>
      </c>
      <c r="O11" s="27">
        <v>1</v>
      </c>
      <c r="P11" s="27">
        <v>6</v>
      </c>
      <c r="Q11" s="28">
        <f t="shared" si="0"/>
        <v>4407.9202546787201</v>
      </c>
      <c r="R11" s="29" cm="1">
        <f t="array" ref="R11">IFERROR(_xlfn.IFS(Q11="No balance","No balance",$H$9&lt;Q11,$H$9,$H$9&gt;Q11,Q11),"Error")</f>
        <v>166.07154906425598</v>
      </c>
      <c r="S11" s="29" cm="1">
        <f t="array" ref="S11">IFERROR((_xlfn.IFS(R11="No balance","No balance",Q11-R11&gt;=0,Q11-R11)),"Error")</f>
        <v>4241.8487056144641</v>
      </c>
      <c r="T11" s="30" cm="1">
        <f t="array" ref="T11">IFERROR(_xlfn.IFS(S11="No balance","No balance",S11&gt;0,ROUNDUP(($D$9/12)*Q11,3),S11&lt;=0,"No balance"),"Error")</f>
        <v>44.08</v>
      </c>
      <c r="U11" s="30" cm="1">
        <f t="array" ref="U11">IFERROR(_xlfn.IFS(T11="No balance", "No balance",T11&gt;=0,S11+T11),"Error")</f>
        <v>4285.928705614464</v>
      </c>
      <c r="V11" s="31" cm="1">
        <f t="array" ref="V11">IFERROR(_xlfn.IFS(U11="No Balance", "No balance",Q11-U11&gt;=0,Q11-U11,Q11-U11&lt;0,"No balance"),"Error")</f>
        <v>121.99154906425611</v>
      </c>
    </row>
    <row r="12" spans="1:22" ht="16" customHeight="1" x14ac:dyDescent="0.25">
      <c r="A12" s="3" t="s">
        <v>9</v>
      </c>
      <c r="B12" s="7"/>
      <c r="C12" s="7"/>
      <c r="D12" s="52" t="s">
        <v>19</v>
      </c>
      <c r="E12" s="53"/>
      <c r="O12" s="27">
        <v>1</v>
      </c>
      <c r="P12" s="27">
        <v>7</v>
      </c>
      <c r="Q12" s="28">
        <f t="shared" si="0"/>
        <v>4285.928705614464</v>
      </c>
      <c r="R12" s="29" cm="1">
        <f t="array" ref="R12">IFERROR(_xlfn.IFS(Q12="No balance","No balance",$H$9&lt;Q12,$H$9,$H$9&gt;Q12,Q12),"Error")</f>
        <v>166.07154906425598</v>
      </c>
      <c r="S12" s="29" cm="1">
        <f t="array" ref="S12">IFERROR((_xlfn.IFS(R12="No balance","No balance",Q12-R12&gt;=0,Q12-R12)),"Error")</f>
        <v>4119.8571565502079</v>
      </c>
      <c r="T12" s="30" cm="1">
        <f t="array" ref="T12">IFERROR(_xlfn.IFS(S12="No balance","No balance",S12&gt;0,ROUNDUP(($D$9/12)*Q12,3),S12&lt;=0,"No balance"),"Error")</f>
        <v>42.86</v>
      </c>
      <c r="U12" s="30" cm="1">
        <f t="array" ref="U12">IFERROR(_xlfn.IFS(T12="No balance", "No balance",T12&gt;=0,S12+T12),"Error")</f>
        <v>4162.7171565502076</v>
      </c>
      <c r="V12" s="31" cm="1">
        <f t="array" ref="V12">IFERROR(_xlfn.IFS(U12="No Balance", "No balance",Q12-U12&gt;=0,Q12-U12,Q12-U12&lt;0,"No balance"),"Error")</f>
        <v>123.21154906425636</v>
      </c>
    </row>
    <row r="13" spans="1:22" ht="16" customHeight="1" x14ac:dyDescent="0.3">
      <c r="A13" s="12"/>
      <c r="B13" s="12"/>
      <c r="C13" s="12"/>
      <c r="O13" s="27">
        <v>1</v>
      </c>
      <c r="P13" s="27">
        <v>8</v>
      </c>
      <c r="Q13" s="28">
        <f t="shared" si="0"/>
        <v>4162.7171565502076</v>
      </c>
      <c r="R13" s="29" cm="1">
        <f t="array" ref="R13">IFERROR(_xlfn.IFS(Q13="No balance","No balance",$H$9&lt;Q13,$H$9,$H$9&gt;Q13,Q13),"Error")</f>
        <v>166.07154906425598</v>
      </c>
      <c r="S13" s="29" cm="1">
        <f t="array" ref="S13">IFERROR((_xlfn.IFS(R13="No balance","No balance",Q13-R13&gt;=0,Q13-R13)),"Error")</f>
        <v>3996.6456074859516</v>
      </c>
      <c r="T13" s="30" cm="1">
        <f t="array" ref="T13">IFERROR(_xlfn.IFS(S13="No balance","No balance",S13&gt;0,ROUNDUP(($D$9/12)*Q13,3),S13&lt;=0,"No balance"),"Error")</f>
        <v>41.628</v>
      </c>
      <c r="U13" s="30" cm="1">
        <f t="array" ref="U13">IFERROR(_xlfn.IFS(T13="No balance", "No balance",T13&gt;=0,S13+T13),"Error")</f>
        <v>4038.2736074859517</v>
      </c>
      <c r="V13" s="31" cm="1">
        <f t="array" ref="V13">IFERROR(_xlfn.IFS(U13="No Balance", "No balance",Q13-U13&gt;=0,Q13-U13,Q13-U13&lt;0,"No balance"),"Error")</f>
        <v>124.44354906425588</v>
      </c>
    </row>
    <row r="14" spans="1:22" ht="16" customHeight="1" x14ac:dyDescent="0.3">
      <c r="A14" s="12"/>
      <c r="B14" s="12"/>
      <c r="C14" s="12"/>
      <c r="O14" s="27">
        <v>1</v>
      </c>
      <c r="P14" s="27">
        <v>9</v>
      </c>
      <c r="Q14" s="28">
        <f t="shared" si="0"/>
        <v>4038.2736074859517</v>
      </c>
      <c r="R14" s="29" cm="1">
        <f t="array" ref="R14">IFERROR(_xlfn.IFS(Q14="No balance","No balance",$H$9&lt;Q14,$H$9,$H$9&gt;Q14,Q14),"Error")</f>
        <v>166.07154906425598</v>
      </c>
      <c r="S14" s="29" cm="1">
        <f t="array" ref="S14">IFERROR((_xlfn.IFS(R14="No balance","No balance",Q14-R14&gt;=0,Q14-R14)),"Error")</f>
        <v>3872.2020584216957</v>
      </c>
      <c r="T14" s="30" cm="1">
        <f t="array" ref="T14">IFERROR(_xlfn.IFS(S14="No balance","No balance",S14&gt;0,ROUNDUP(($D$9/12)*Q14,3),S14&lt;=0,"No balance"),"Error")</f>
        <v>40.382999999999996</v>
      </c>
      <c r="U14" s="30" cm="1">
        <f t="array" ref="U14">IFERROR(_xlfn.IFS(T14="No balance", "No balance",T14&gt;=0,S14+T14),"Error")</f>
        <v>3912.5850584216955</v>
      </c>
      <c r="V14" s="31" cm="1">
        <f t="array" ref="V14">IFERROR(_xlfn.IFS(U14="No Balance", "No balance",Q14-U14&gt;=0,Q14-U14,Q14-U14&lt;0,"No balance"),"Error")</f>
        <v>125.68854906425622</v>
      </c>
    </row>
    <row r="15" spans="1:22" ht="16" customHeight="1" x14ac:dyDescent="0.2">
      <c r="O15" s="27">
        <v>1</v>
      </c>
      <c r="P15" s="27">
        <v>10</v>
      </c>
      <c r="Q15" s="28">
        <f t="shared" si="0"/>
        <v>3912.5850584216955</v>
      </c>
      <c r="R15" s="29" cm="1">
        <f t="array" ref="R15">IFERROR(_xlfn.IFS(Q15="No balance","No balance",$H$9&lt;Q15,$H$9,$H$9&gt;Q15,Q15),"Error")</f>
        <v>166.07154906425598</v>
      </c>
      <c r="S15" s="29" cm="1">
        <f t="array" ref="S15">IFERROR((_xlfn.IFS(R15="No balance","No balance",Q15-R15&gt;=0,Q15-R15)),"Error")</f>
        <v>3746.5135093574395</v>
      </c>
      <c r="T15" s="30" cm="1">
        <f t="array" ref="T15">IFERROR(_xlfn.IFS(S15="No balance","No balance",S15&gt;0,ROUNDUP(($D$9/12)*Q15,3),S15&lt;=0,"No balance"),"Error")</f>
        <v>39.125999999999998</v>
      </c>
      <c r="U15" s="30" cm="1">
        <f t="array" ref="U15">IFERROR(_xlfn.IFS(T15="No balance", "No balance",T15&gt;=0,S15+T15),"Error")</f>
        <v>3785.6395093574397</v>
      </c>
      <c r="V15" s="31" cm="1">
        <f t="array" ref="V15">IFERROR(_xlfn.IFS(U15="No Balance", "No balance",Q15-U15&gt;=0,Q15-U15,Q15-U15&lt;0,"No balance"),"Error")</f>
        <v>126.94554906425583</v>
      </c>
    </row>
    <row r="16" spans="1:22" x14ac:dyDescent="0.2">
      <c r="O16" s="27">
        <v>1</v>
      </c>
      <c r="P16" s="27">
        <v>11</v>
      </c>
      <c r="Q16" s="28">
        <f t="shared" si="0"/>
        <v>3785.6395093574397</v>
      </c>
      <c r="R16" s="29" cm="1">
        <f t="array" ref="R16">IFERROR(_xlfn.IFS(Q16="No balance","No balance",$H$9&lt;Q16,$H$9,$H$9&gt;Q16,Q16),"Error")</f>
        <v>166.07154906425598</v>
      </c>
      <c r="S16" s="29" cm="1">
        <f t="array" ref="S16">IFERROR((_xlfn.IFS(R16="No balance","No balance",Q16-R16&gt;=0,Q16-R16)),"Error")</f>
        <v>3619.5679602931837</v>
      </c>
      <c r="T16" s="30" cm="1">
        <f t="array" ref="T16">IFERROR(_xlfn.IFS(S16="No balance","No balance",S16&gt;0,ROUNDUP(($D$9/12)*Q16,3),S16&lt;=0,"No balance"),"Error")</f>
        <v>37.856999999999999</v>
      </c>
      <c r="U16" s="30" cm="1">
        <f t="array" ref="U16">IFERROR(_xlfn.IFS(T16="No balance", "No balance",T16&gt;=0,S16+T16),"Error")</f>
        <v>3657.4249602931836</v>
      </c>
      <c r="V16" s="31" cm="1">
        <f t="array" ref="V16">IFERROR(_xlfn.IFS(U16="No Balance", "No balance",Q16-U16&gt;=0,Q16-U16,Q16-U16&lt;0,"No balance"),"Error")</f>
        <v>128.21454906425606</v>
      </c>
    </row>
    <row r="17" spans="1:27" ht="16" customHeight="1" x14ac:dyDescent="0.2">
      <c r="A17" s="80" t="s">
        <v>16</v>
      </c>
      <c r="B17" s="80"/>
      <c r="C17" s="80"/>
      <c r="D17" s="80"/>
      <c r="E17" s="80"/>
      <c r="F17" s="80"/>
      <c r="G17" s="80"/>
      <c r="H17" s="80"/>
      <c r="I17" s="80"/>
      <c r="J17" s="80"/>
      <c r="K17" s="80"/>
      <c r="L17" s="80"/>
      <c r="M17" s="80"/>
      <c r="O17" s="32">
        <v>1</v>
      </c>
      <c r="P17" s="32">
        <v>12</v>
      </c>
      <c r="Q17" s="33">
        <f t="shared" si="0"/>
        <v>3657.4249602931836</v>
      </c>
      <c r="R17" s="34" cm="1">
        <f t="array" ref="R17">IFERROR(_xlfn.IFS(Q17="No balance","No balance",$H$9&lt;Q17,$H$9,$H$9&gt;Q17,Q17),"Error")</f>
        <v>166.07154906425598</v>
      </c>
      <c r="S17" s="34" cm="1">
        <f t="array" ref="S17">IFERROR((_xlfn.IFS(R17="No balance","No balance",Q17-R17&gt;=0,Q17-R17)),"Error")</f>
        <v>3491.3534112289276</v>
      </c>
      <c r="T17" s="35" cm="1">
        <f t="array" ref="T17">IFERROR(_xlfn.IFS(S17="No balance","No balance",S17&gt;0,ROUNDUP(($D$9/12)*Q17,3),S17&lt;=0,"No balance"),"Error")</f>
        <v>36.574999999999996</v>
      </c>
      <c r="U17" s="35" cm="1">
        <f t="array" ref="U17">IFERROR(_xlfn.IFS(T17="No balance", "No balance",T17&gt;=0,S17+T17),"Error")</f>
        <v>3527.9284112289274</v>
      </c>
      <c r="V17" s="36" cm="1">
        <f t="array" ref="V17">IFERROR(_xlfn.IFS(U17="No Balance", "No balance",Q17-U17&gt;=0,Q17-U17,Q17-U17&lt;0,"No balance"),"Error")</f>
        <v>129.49654906425621</v>
      </c>
    </row>
    <row r="18" spans="1:27" ht="16" customHeight="1" x14ac:dyDescent="0.2">
      <c r="A18" s="80"/>
      <c r="B18" s="80"/>
      <c r="C18" s="80"/>
      <c r="D18" s="80"/>
      <c r="E18" s="80"/>
      <c r="F18" s="80"/>
      <c r="G18" s="80"/>
      <c r="H18" s="80"/>
      <c r="I18" s="80"/>
      <c r="J18" s="80"/>
      <c r="K18" s="80"/>
      <c r="L18" s="80"/>
      <c r="M18" s="80"/>
      <c r="O18" s="22">
        <v>2</v>
      </c>
      <c r="P18" s="22">
        <v>13</v>
      </c>
      <c r="Q18" s="23">
        <f t="shared" si="0"/>
        <v>3527.9284112289274</v>
      </c>
      <c r="R18" s="24" cm="1">
        <f t="array" ref="R18">IFERROR(_xlfn.IFS(Q18="No balance","No balance",$H$9&lt;Q18,$H$9,$H$9&gt;Q18,Q18),"Error")</f>
        <v>166.07154906425598</v>
      </c>
      <c r="S18" s="24" cm="1">
        <f t="array" ref="S18">IFERROR((_xlfn.IFS(R18="No balance","No balance",Q18-R18&gt;=0,Q18-R18)),"Error")</f>
        <v>3361.8568621646714</v>
      </c>
      <c r="T18" s="25" cm="1">
        <f t="array" ref="T18">IFERROR(_xlfn.IFS(S18="No balance","No balance",S18&gt;0,ROUNDUP(($D$9/12)*Q18,3),S18&lt;=0,"No balance"),"Error")</f>
        <v>35.28</v>
      </c>
      <c r="U18" s="25" cm="1">
        <f t="array" ref="U18">IFERROR(_xlfn.IFS(T18="No balance", "No balance",T18&gt;=0,S18+T18),"Error")</f>
        <v>3397.1368621646716</v>
      </c>
      <c r="V18" s="26" cm="1">
        <f t="array" ref="V18">IFERROR(_xlfn.IFS(U18="No Balance", "No balance",Q18-U18&gt;=0,Q18-U18,Q18-U18&lt;0,"No balance"),"Error")</f>
        <v>130.79154906425583</v>
      </c>
    </row>
    <row r="19" spans="1:27" ht="16" customHeight="1" x14ac:dyDescent="0.2">
      <c r="A19" s="80"/>
      <c r="B19" s="80"/>
      <c r="C19" s="80"/>
      <c r="D19" s="80"/>
      <c r="E19" s="80"/>
      <c r="F19" s="80"/>
      <c r="G19" s="80"/>
      <c r="H19" s="80"/>
      <c r="I19" s="80"/>
      <c r="J19" s="80"/>
      <c r="K19" s="80"/>
      <c r="L19" s="80"/>
      <c r="M19" s="80"/>
      <c r="O19" s="27">
        <v>2</v>
      </c>
      <c r="P19" s="27">
        <v>14</v>
      </c>
      <c r="Q19" s="28">
        <f>U18</f>
        <v>3397.1368621646716</v>
      </c>
      <c r="R19" s="29" cm="1">
        <f t="array" ref="R19">IFERROR(_xlfn.IFS(Q19="No balance","No balance",$H$9&lt;Q19,$H$9,$H$9&gt;Q19,Q19),"Error")</f>
        <v>166.07154906425598</v>
      </c>
      <c r="S19" s="29" cm="1">
        <f t="array" ref="S19">IFERROR((_xlfn.IFS(R19="No balance","No balance",Q19-R19&gt;=0,Q19-R19)),"Error")</f>
        <v>3231.0653131004156</v>
      </c>
      <c r="T19" s="30" cm="1">
        <f t="array" ref="T19">IFERROR(_xlfn.IFS(S19="No balance","No balance",S19&gt;0,ROUNDUP(($D$9/12)*Q19,3),S19&lt;=0,"No balance"),"Error")</f>
        <v>33.971999999999994</v>
      </c>
      <c r="U19" s="30" cm="1">
        <f t="array" ref="U19">IFERROR(_xlfn.IFS(T19="No balance", "No balance",T19&gt;=0,S19+T19),"Error")</f>
        <v>3265.0373131004158</v>
      </c>
      <c r="V19" s="31" cm="1">
        <f t="array" ref="V19">IFERROR(_xlfn.IFS(U19="No Balance", "No balance",Q19-U19&gt;=0,Q19-U19,Q19-U19&lt;0,"No balance"),"Error")</f>
        <v>132.09954906425583</v>
      </c>
    </row>
    <row r="20" spans="1:27" x14ac:dyDescent="0.2">
      <c r="O20" s="27">
        <v>2</v>
      </c>
      <c r="P20" s="27">
        <v>15</v>
      </c>
      <c r="Q20" s="28">
        <f t="shared" ref="Q20:Q83" si="1">U19</f>
        <v>3265.0373131004158</v>
      </c>
      <c r="R20" s="29" cm="1">
        <f t="array" ref="R20">IFERROR(_xlfn.IFS(Q20="No balance","No balance",$H$9&lt;Q20,$H$9,$H$9&gt;Q20,Q20),"Error")</f>
        <v>166.07154906425598</v>
      </c>
      <c r="S20" s="29" cm="1">
        <f t="array" ref="S20">IFERROR((_xlfn.IFS(R20="No balance","No balance",Q20-R20&gt;=0,Q20-R20)),"Error")</f>
        <v>3098.9657640361597</v>
      </c>
      <c r="T20" s="30" cm="1">
        <f t="array" ref="T20">IFERROR(_xlfn.IFS(S20="No balance","No balance",S20&gt;0,ROUNDUP(($D$9/12)*Q20,3),S20&lt;=0,"No balance"),"Error")</f>
        <v>32.650999999999996</v>
      </c>
      <c r="U20" s="30" cm="1">
        <f t="array" ref="U20">IFERROR(_xlfn.IFS(T20="No balance", "No balance",T20&gt;=0,S20+T20),"Error")</f>
        <v>3131.6167640361596</v>
      </c>
      <c r="V20" s="31" cm="1">
        <f t="array" ref="V20">IFERROR(_xlfn.IFS(U20="No Balance", "No balance",Q20-U20&gt;=0,Q20-U20,Q20-U20&lt;0,"No balance"),"Error")</f>
        <v>133.42054906425619</v>
      </c>
    </row>
    <row r="21" spans="1:27" x14ac:dyDescent="0.2">
      <c r="A21" s="84" t="s">
        <v>13</v>
      </c>
      <c r="B21" s="84"/>
      <c r="C21" s="84"/>
      <c r="E21" s="81" t="s">
        <v>12</v>
      </c>
      <c r="F21" s="81"/>
      <c r="H21" s="82" t="s">
        <v>0</v>
      </c>
      <c r="I21" s="82"/>
      <c r="J21" s="82"/>
      <c r="O21" s="27">
        <v>2</v>
      </c>
      <c r="P21" s="27">
        <v>16</v>
      </c>
      <c r="Q21" s="28">
        <f t="shared" si="1"/>
        <v>3131.6167640361596</v>
      </c>
      <c r="R21" s="29" cm="1">
        <f t="array" ref="R21">IFERROR(_xlfn.IFS(Q21="No balance","No balance",$H$9&lt;Q21,$H$9,$H$9&gt;Q21,Q21),"Error")</f>
        <v>166.07154906425598</v>
      </c>
      <c r="S21" s="29" cm="1">
        <f t="array" ref="S21">IFERROR((_xlfn.IFS(R21="No balance","No balance",Q21-R21&gt;=0,Q21-R21)),"Error")</f>
        <v>2965.5452149719035</v>
      </c>
      <c r="T21" s="30" cm="1">
        <f t="array" ref="T21">IFERROR(_xlfn.IFS(S21="No balance","No balance",S21&gt;0,ROUNDUP(($D$9/12)*Q21,3),S21&lt;=0,"No balance"),"Error")</f>
        <v>31.317</v>
      </c>
      <c r="U21" s="30" cm="1">
        <f t="array" ref="U21">IFERROR(_xlfn.IFS(T21="No balance", "No balance",T21&gt;=0,S21+T21),"Error")</f>
        <v>2996.8622149719035</v>
      </c>
      <c r="V21" s="31" cm="1">
        <f t="array" ref="V21">IFERROR(_xlfn.IFS(U21="No Balance", "No balance",Q21-U21&gt;=0,Q21-U21,Q21-U21&lt;0,"No balance"),"Error")</f>
        <v>134.75454906425603</v>
      </c>
    </row>
    <row r="22" spans="1:27" x14ac:dyDescent="0.2">
      <c r="A22" s="84"/>
      <c r="B22" s="84"/>
      <c r="C22" s="84"/>
      <c r="E22" s="81"/>
      <c r="F22" s="81"/>
      <c r="H22" s="82"/>
      <c r="I22" s="82"/>
      <c r="J22" s="82"/>
      <c r="O22" s="27">
        <v>2</v>
      </c>
      <c r="P22" s="27">
        <v>17</v>
      </c>
      <c r="Q22" s="28">
        <f t="shared" si="1"/>
        <v>2996.8622149719035</v>
      </c>
      <c r="R22" s="29" cm="1">
        <f t="array" ref="R22">IFERROR(_xlfn.IFS(Q22="No balance","No balance",$H$9&lt;Q22,$H$9,$H$9&gt;Q22,Q22),"Error")</f>
        <v>166.07154906425598</v>
      </c>
      <c r="S22" s="29" cm="1">
        <f t="array" ref="S22">IFERROR((_xlfn.IFS(R22="No balance","No balance",Q22-R22&gt;=0,Q22-R22)),"Error")</f>
        <v>2830.7906659076475</v>
      </c>
      <c r="T22" s="30" cm="1">
        <f t="array" ref="T22">IFERROR(_xlfn.IFS(S22="No balance","No balance",S22&gt;0,ROUNDUP(($D$9/12)*Q22,3),S22&lt;=0,"No balance"),"Error")</f>
        <v>29.969000000000001</v>
      </c>
      <c r="U22" s="30" cm="1">
        <f t="array" ref="U22">IFERROR(_xlfn.IFS(T22="No balance", "No balance",T22&gt;=0,S22+T22),"Error")</f>
        <v>2860.7596659076476</v>
      </c>
      <c r="V22" s="31" cm="1">
        <f t="array" ref="V22">IFERROR(_xlfn.IFS(U22="No Balance", "No balance",Q22-U22&gt;=0,Q22-U22,Q22-U22&lt;0,"No balance"),"Error")</f>
        <v>136.10254906425598</v>
      </c>
    </row>
    <row r="23" spans="1:27" x14ac:dyDescent="0.2">
      <c r="A23" s="66">
        <f>SUM(R6:R247)</f>
        <v>5976.9520000000002</v>
      </c>
      <c r="B23" s="66"/>
      <c r="C23" s="66"/>
      <c r="E23" s="66">
        <f>A23-D8</f>
        <v>976.95200000000023</v>
      </c>
      <c r="F23" s="66"/>
      <c r="G23" s="13"/>
      <c r="H23" s="83">
        <f>EDATE(D10,D11)</f>
        <v>46843</v>
      </c>
      <c r="I23" s="83"/>
      <c r="J23" s="83"/>
      <c r="O23" s="27">
        <v>2</v>
      </c>
      <c r="P23" s="27">
        <v>18</v>
      </c>
      <c r="Q23" s="28">
        <f t="shared" si="1"/>
        <v>2860.7596659076476</v>
      </c>
      <c r="R23" s="29" cm="1">
        <f t="array" ref="R23">IFERROR(_xlfn.IFS(Q23="No balance","No balance",$H$9&lt;Q23,$H$9,$H$9&gt;Q23,Q23),"Error")</f>
        <v>166.07154906425598</v>
      </c>
      <c r="S23" s="29" cm="1">
        <f t="array" ref="S23">IFERROR((_xlfn.IFS(R23="No balance","No balance",Q23-R23&gt;=0,Q23-R23)),"Error")</f>
        <v>2694.6881168433915</v>
      </c>
      <c r="T23" s="30" cm="1">
        <f t="array" ref="T23">IFERROR(_xlfn.IFS(S23="No balance","No balance",S23&gt;0,ROUNDUP(($D$9/12)*Q23,3),S23&lt;=0,"No balance"),"Error")</f>
        <v>28.608000000000001</v>
      </c>
      <c r="U23" s="30" cm="1">
        <f t="array" ref="U23">IFERROR(_xlfn.IFS(T23="No balance", "No balance",T23&gt;=0,S23+T23),"Error")</f>
        <v>2723.2961168433917</v>
      </c>
      <c r="V23" s="31" cm="1">
        <f t="array" ref="V23">IFERROR(_xlfn.IFS(U23="No Balance", "No balance",Q23-U23&gt;=0,Q23-U23,Q23-U23&lt;0,"No balance"),"Error")</f>
        <v>137.46354906425586</v>
      </c>
    </row>
    <row r="24" spans="1:27" x14ac:dyDescent="0.2">
      <c r="A24" s="66"/>
      <c r="B24" s="66"/>
      <c r="C24" s="66"/>
      <c r="E24" s="66"/>
      <c r="F24" s="66"/>
      <c r="H24" s="83"/>
      <c r="I24" s="83"/>
      <c r="J24" s="83"/>
      <c r="O24" s="27">
        <v>2</v>
      </c>
      <c r="P24" s="27">
        <v>19</v>
      </c>
      <c r="Q24" s="28">
        <f t="shared" si="1"/>
        <v>2723.2961168433917</v>
      </c>
      <c r="R24" s="29" cm="1">
        <f t="array" ref="R24">IFERROR(_xlfn.IFS(Q24="No balance","No balance",$H$9&lt;Q24,$H$9,$H$9&gt;Q24,Q24),"Error")</f>
        <v>166.07154906425598</v>
      </c>
      <c r="S24" s="29" cm="1">
        <f t="array" ref="S24">IFERROR((_xlfn.IFS(R24="No balance","No balance",Q24-R24&gt;=0,Q24-R24)),"Error")</f>
        <v>2557.2245677791357</v>
      </c>
      <c r="T24" s="30" cm="1">
        <f t="array" ref="T24">IFERROR(_xlfn.IFS(S24="No balance","No balance",S24&gt;0,ROUNDUP(($D$9/12)*Q24,3),S24&lt;=0,"No balance"),"Error")</f>
        <v>27.233000000000001</v>
      </c>
      <c r="U24" s="30" cm="1">
        <f t="array" ref="U24">IFERROR(_xlfn.IFS(T24="No balance", "No balance",T24&gt;=0,S24+T24),"Error")</f>
        <v>2584.4575677791358</v>
      </c>
      <c r="V24" s="31" cm="1">
        <f t="array" ref="V24">IFERROR(_xlfn.IFS(U24="No Balance", "No balance",Q24-U24&gt;=0,Q24-U24,Q24-U24&lt;0,"No balance"),"Error")</f>
        <v>138.83854906425586</v>
      </c>
    </row>
    <row r="25" spans="1:27" x14ac:dyDescent="0.2">
      <c r="O25" s="27">
        <v>2</v>
      </c>
      <c r="P25" s="27">
        <v>20</v>
      </c>
      <c r="Q25" s="28">
        <f t="shared" si="1"/>
        <v>2584.4575677791358</v>
      </c>
      <c r="R25" s="29" cm="1">
        <f t="array" ref="R25">IFERROR(_xlfn.IFS(Q25="No balance","No balance",$H$9&lt;Q25,$H$9,$H$9&gt;Q25,Q25),"Error")</f>
        <v>166.07154906425598</v>
      </c>
      <c r="S25" s="29" cm="1">
        <f t="array" ref="S25">IFERROR((_xlfn.IFS(R25="No balance","No balance",Q25-R25&gt;=0,Q25-R25)),"Error")</f>
        <v>2418.3860187148798</v>
      </c>
      <c r="T25" s="30" cm="1">
        <f t="array" ref="T25">IFERROR(_xlfn.IFS(S25="No balance","No balance",S25&gt;0,ROUNDUP(($D$9/12)*Q25,3),S25&lt;=0,"No balance"),"Error")</f>
        <v>25.845000000000002</v>
      </c>
      <c r="U25" s="30" cm="1">
        <f t="array" ref="U25">IFERROR(_xlfn.IFS(T25="No balance", "No balance",T25&gt;=0,S25+T25),"Error")</f>
        <v>2444.2310187148796</v>
      </c>
      <c r="V25" s="31" cm="1">
        <f t="array" ref="V25">IFERROR(_xlfn.IFS(U25="No Balance", "No balance",Q25-U25&gt;=0,Q25-U25,Q25-U25&lt;0,"No balance"),"Error")</f>
        <v>140.22654906425623</v>
      </c>
    </row>
    <row r="26" spans="1:27" ht="16" customHeight="1" x14ac:dyDescent="0.2">
      <c r="O26" s="27">
        <v>2</v>
      </c>
      <c r="P26" s="27">
        <v>21</v>
      </c>
      <c r="Q26" s="28">
        <f t="shared" si="1"/>
        <v>2444.2310187148796</v>
      </c>
      <c r="R26" s="29" cm="1">
        <f t="array" ref="R26">IFERROR(_xlfn.IFS(Q26="No balance","No balance",$H$9&lt;Q26,$H$9,$H$9&gt;Q26,Q26),"Error")</f>
        <v>166.07154906425598</v>
      </c>
      <c r="S26" s="29" cm="1">
        <f t="array" ref="S26">IFERROR((_xlfn.IFS(R26="No balance","No balance",Q26-R26&gt;=0,Q26-R26)),"Error")</f>
        <v>2278.1594696506236</v>
      </c>
      <c r="T26" s="30" cm="1">
        <f t="array" ref="T26">IFERROR(_xlfn.IFS(S26="No balance","No balance",S26&gt;0,ROUNDUP(($D$9/12)*Q26,3),S26&lt;=0,"No balance"),"Error")</f>
        <v>24.443000000000001</v>
      </c>
      <c r="U26" s="30" cm="1">
        <f t="array" ref="U26">IFERROR(_xlfn.IFS(T26="No balance", "No balance",T26&gt;=0,S26+T26),"Error")</f>
        <v>2302.6024696506238</v>
      </c>
      <c r="V26" s="31" cm="1">
        <f t="array" ref="V26">IFERROR(_xlfn.IFS(U26="No Balance", "No balance",Q26-U26&gt;=0,Q26-U26,Q26-U26&lt;0,"No balance"),"Error")</f>
        <v>141.62854906425582</v>
      </c>
    </row>
    <row r="27" spans="1:27" x14ac:dyDescent="0.2">
      <c r="O27" s="27">
        <v>2</v>
      </c>
      <c r="P27" s="27">
        <v>22</v>
      </c>
      <c r="Q27" s="28">
        <f t="shared" si="1"/>
        <v>2302.6024696506238</v>
      </c>
      <c r="R27" s="29" cm="1">
        <f t="array" ref="R27">IFERROR(_xlfn.IFS(Q27="No balance","No balance",$H$9&lt;Q27,$H$9,$H$9&gt;Q27,Q27),"Error")</f>
        <v>166.07154906425598</v>
      </c>
      <c r="S27" s="29" cm="1">
        <f t="array" ref="S27">IFERROR((_xlfn.IFS(R27="No balance","No balance",Q27-R27&gt;=0,Q27-R27)),"Error")</f>
        <v>2136.5309205863678</v>
      </c>
      <c r="T27" s="30" cm="1">
        <f t="array" ref="T27">IFERROR(_xlfn.IFS(S27="No balance","No balance",S27&gt;0,ROUNDUP(($D$9/12)*Q27,3),S27&lt;=0,"No balance"),"Error")</f>
        <v>23.027000000000001</v>
      </c>
      <c r="U27" s="30" cm="1">
        <f t="array" ref="U27">IFERROR(_xlfn.IFS(T27="No balance", "No balance",T27&gt;=0,S27+T27),"Error")</f>
        <v>2159.5579205863678</v>
      </c>
      <c r="V27" s="31" cm="1">
        <f t="array" ref="V27">IFERROR(_xlfn.IFS(U27="No Balance", "No balance",Q27-U27&gt;=0,Q27-U27,Q27-U27&lt;0,"No balance"),"Error")</f>
        <v>143.04454906425599</v>
      </c>
    </row>
    <row r="28" spans="1:27" x14ac:dyDescent="0.2">
      <c r="O28" s="27">
        <v>2</v>
      </c>
      <c r="P28" s="27">
        <v>23</v>
      </c>
      <c r="Q28" s="28">
        <f t="shared" si="1"/>
        <v>2159.5579205863678</v>
      </c>
      <c r="R28" s="29" cm="1">
        <f t="array" ref="R28">IFERROR(_xlfn.IFS(Q28="No balance","No balance",$H$9&lt;Q28,$H$9,$H$9&gt;Q28,Q28),"Error")</f>
        <v>166.07154906425598</v>
      </c>
      <c r="S28" s="29" cm="1">
        <f t="array" ref="S28">IFERROR((_xlfn.IFS(R28="No balance","No balance",Q28-R28&gt;=0,Q28-R28)),"Error")</f>
        <v>1993.4863715221118</v>
      </c>
      <c r="T28" s="30" cm="1">
        <f t="array" ref="T28">IFERROR(_xlfn.IFS(S28="No balance","No balance",S28&gt;0,ROUNDUP(($D$9/12)*Q28,3),S28&lt;=0,"No balance"),"Error")</f>
        <v>21.596</v>
      </c>
      <c r="U28" s="30" cm="1">
        <f t="array" ref="U28">IFERROR(_xlfn.IFS(T28="No balance", "No balance",T28&gt;=0,S28+T28),"Error")</f>
        <v>2015.0823715221118</v>
      </c>
      <c r="V28" s="31" cm="1">
        <f t="array" ref="V28">IFERROR(_xlfn.IFS(U28="No Balance", "No balance",Q28-U28&gt;=0,Q28-U28,Q28-U28&lt;0,"No balance"),"Error")</f>
        <v>144.47554906425603</v>
      </c>
    </row>
    <row r="29" spans="1:27" x14ac:dyDescent="0.2">
      <c r="O29" s="32">
        <v>2</v>
      </c>
      <c r="P29" s="32">
        <v>24</v>
      </c>
      <c r="Q29" s="33">
        <f t="shared" si="1"/>
        <v>2015.0823715221118</v>
      </c>
      <c r="R29" s="34" cm="1">
        <f t="array" ref="R29">IFERROR(_xlfn.IFS(Q29="No balance","No balance",$H$9&lt;Q29,$H$9,$H$9&gt;Q29,Q29),"Error")</f>
        <v>166.07154906425598</v>
      </c>
      <c r="S29" s="34" cm="1">
        <f t="array" ref="S29">IFERROR((_xlfn.IFS(R29="No balance","No balance",Q29-R29&gt;=0,Q29-R29)),"Error")</f>
        <v>1849.0108224578557</v>
      </c>
      <c r="T29" s="35" cm="1">
        <f t="array" ref="T29">IFERROR(_xlfn.IFS(S29="No balance","No balance",S29&gt;0,ROUNDUP(($D$9/12)*Q29,3),S29&lt;=0,"No balance"),"Error")</f>
        <v>20.151</v>
      </c>
      <c r="U29" s="35" cm="1">
        <f t="array" ref="U29">IFERROR(_xlfn.IFS(T29="No balance", "No balance",T29&gt;=0,S29+T29),"Error")</f>
        <v>1869.1618224578558</v>
      </c>
      <c r="V29" s="36" cm="1">
        <f t="array" ref="V29">IFERROR(_xlfn.IFS(U29="No Balance", "No balance",Q29-U29&gt;=0,Q29-U29,Q29-U29&lt;0,"No balance"),"Error")</f>
        <v>145.92054906425597</v>
      </c>
    </row>
    <row r="30" spans="1:27" x14ac:dyDescent="0.2">
      <c r="O30" s="22">
        <v>3</v>
      </c>
      <c r="P30" s="22">
        <v>25</v>
      </c>
      <c r="Q30" s="23">
        <f t="shared" si="1"/>
        <v>1869.1618224578558</v>
      </c>
      <c r="R30" s="24" cm="1">
        <f t="array" ref="R30">IFERROR(_xlfn.IFS(Q30="No balance","No balance",$H$9&lt;Q30,$H$9,$H$9&gt;Q30,Q30),"Error")</f>
        <v>166.07154906425598</v>
      </c>
      <c r="S30" s="24" cm="1">
        <f t="array" ref="S30">IFERROR((_xlfn.IFS(R30="No balance","No balance",Q30-R30&gt;=0,Q30-R30)),"Error")</f>
        <v>1703.0902733935998</v>
      </c>
      <c r="T30" s="25" cm="1">
        <f t="array" ref="T30">IFERROR(_xlfn.IFS(S30="No balance","No balance",S30&gt;0,ROUNDUP(($D$9/12)*Q30,3),S30&lt;=0,"No balance"),"Error")</f>
        <v>18.692</v>
      </c>
      <c r="U30" s="25" cm="1">
        <f t="array" ref="U30">IFERROR(_xlfn.IFS(T30="No balance", "No balance",T30&gt;=0,S30+T30),"Error")</f>
        <v>1721.7822733935998</v>
      </c>
      <c r="V30" s="26" cm="1">
        <f t="array" ref="V30">IFERROR(_xlfn.IFS(U30="No Balance", "No balance",Q30-U30&gt;=0,Q30-U30,Q30-U30&lt;0,"No balance"),"Error")</f>
        <v>147.37954906425603</v>
      </c>
      <c r="AA30" s="14"/>
    </row>
    <row r="31" spans="1:27" x14ac:dyDescent="0.2">
      <c r="O31" s="27">
        <v>3</v>
      </c>
      <c r="P31" s="27">
        <v>26</v>
      </c>
      <c r="Q31" s="28">
        <f t="shared" si="1"/>
        <v>1721.7822733935998</v>
      </c>
      <c r="R31" s="29" cm="1">
        <f t="array" ref="R31">IFERROR(_xlfn.IFS(Q31="No balance","No balance",$H$9&lt;Q31,$H$9,$H$9&gt;Q31,Q31),"Error")</f>
        <v>166.07154906425598</v>
      </c>
      <c r="S31" s="29" cm="1">
        <f t="array" ref="S31">IFERROR((_xlfn.IFS(R31="No balance","No balance",Q31-R31&gt;=0,Q31-R31)),"Error")</f>
        <v>1555.7107243293437</v>
      </c>
      <c r="T31" s="30" cm="1">
        <f t="array" ref="T31">IFERROR(_xlfn.IFS(S31="No balance","No balance",S31&gt;0,ROUNDUP(($D$9/12)*Q31,3),S31&lt;=0,"No balance"),"Error")</f>
        <v>17.218</v>
      </c>
      <c r="U31" s="30" cm="1">
        <f t="array" ref="U31">IFERROR(_xlfn.IFS(T31="No balance", "No balance",T31&gt;=0,S31+T31),"Error")</f>
        <v>1572.9287243293438</v>
      </c>
      <c r="V31" s="31" cm="1">
        <f t="array" ref="V31">IFERROR(_xlfn.IFS(U31="No Balance", "No balance",Q31-U31&gt;=0,Q31-U31,Q31-U31&lt;0,"No balance"),"Error")</f>
        <v>148.85354906425596</v>
      </c>
    </row>
    <row r="32" spans="1:27" x14ac:dyDescent="0.2">
      <c r="O32" s="27">
        <v>3</v>
      </c>
      <c r="P32" s="27">
        <v>27</v>
      </c>
      <c r="Q32" s="28">
        <f t="shared" si="1"/>
        <v>1572.9287243293438</v>
      </c>
      <c r="R32" s="29" cm="1">
        <f t="array" ref="R32">IFERROR(_xlfn.IFS(Q32="No balance","No balance",$H$9&lt;Q32,$H$9,$H$9&gt;Q32,Q32),"Error")</f>
        <v>166.07154906425598</v>
      </c>
      <c r="S32" s="29" cm="1">
        <f t="array" ref="S32">IFERROR((_xlfn.IFS(R32="No balance","No balance",Q32-R32&gt;=0,Q32-R32)),"Error")</f>
        <v>1406.8571752650878</v>
      </c>
      <c r="T32" s="30" cm="1">
        <f t="array" ref="T32">IFERROR(_xlfn.IFS(S32="No balance","No balance",S32&gt;0,ROUNDUP(($D$9/12)*Q32,3),S32&lt;=0,"No balance"),"Error")</f>
        <v>15.729999999999999</v>
      </c>
      <c r="U32" s="30" cm="1">
        <f t="array" ref="U32">IFERROR(_xlfn.IFS(T32="No balance", "No balance",T32&gt;=0,S32+T32),"Error")</f>
        <v>1422.5871752650878</v>
      </c>
      <c r="V32" s="31" cm="1">
        <f t="array" ref="V32">IFERROR(_xlfn.IFS(U32="No Balance", "No balance",Q32-U32&gt;=0,Q32-U32,Q32-U32&lt;0,"No balance"),"Error")</f>
        <v>150.34154906425601</v>
      </c>
    </row>
    <row r="33" spans="15:22" x14ac:dyDescent="0.2">
      <c r="O33" s="27">
        <v>3</v>
      </c>
      <c r="P33" s="27">
        <v>28</v>
      </c>
      <c r="Q33" s="28">
        <f t="shared" si="1"/>
        <v>1422.5871752650878</v>
      </c>
      <c r="R33" s="29" cm="1">
        <f t="array" ref="R33">IFERROR(_xlfn.IFS(Q33="No balance","No balance",$H$9&lt;Q33,$H$9,$H$9&gt;Q33,Q33),"Error")</f>
        <v>166.07154906425598</v>
      </c>
      <c r="S33" s="29" cm="1">
        <f t="array" ref="S33">IFERROR((_xlfn.IFS(R33="No balance","No balance",Q33-R33&gt;=0,Q33-R33)),"Error")</f>
        <v>1256.5156262008318</v>
      </c>
      <c r="T33" s="30" cm="1">
        <f t="array" ref="T33">IFERROR(_xlfn.IFS(S33="No balance","No balance",S33&gt;0,ROUNDUP(($D$9/12)*Q33,3),S33&lt;=0,"No balance"),"Error")</f>
        <v>14.225999999999999</v>
      </c>
      <c r="U33" s="30" cm="1">
        <f t="array" ref="U33">IFERROR(_xlfn.IFS(T33="No balance", "No balance",T33&gt;=0,S33+T33),"Error")</f>
        <v>1270.7416262008319</v>
      </c>
      <c r="V33" s="31" cm="1">
        <f t="array" ref="V33">IFERROR(_xlfn.IFS(U33="No Balance", "No balance",Q33-U33&gt;=0,Q33-U33,Q33-U33&lt;0,"No balance"),"Error")</f>
        <v>151.84554906425592</v>
      </c>
    </row>
    <row r="34" spans="15:22" x14ac:dyDescent="0.2">
      <c r="O34" s="27">
        <v>3</v>
      </c>
      <c r="P34" s="27">
        <v>29</v>
      </c>
      <c r="Q34" s="28">
        <f t="shared" si="1"/>
        <v>1270.7416262008319</v>
      </c>
      <c r="R34" s="29" cm="1">
        <f t="array" ref="R34">IFERROR(_xlfn.IFS(Q34="No balance","No balance",$H$9&lt;Q34,$H$9,$H$9&gt;Q34,Q34),"Error")</f>
        <v>166.07154906425598</v>
      </c>
      <c r="S34" s="29" cm="1">
        <f t="array" ref="S34">IFERROR((_xlfn.IFS(R34="No balance","No balance",Q34-R34&gt;=0,Q34-R34)),"Error")</f>
        <v>1104.6700771365759</v>
      </c>
      <c r="T34" s="30" cm="1">
        <f t="array" ref="T34">IFERROR(_xlfn.IFS(S34="No balance","No balance",S34&gt;0,ROUNDUP(($D$9/12)*Q34,3),S34&lt;=0,"No balance"),"Error")</f>
        <v>12.708</v>
      </c>
      <c r="U34" s="30" cm="1">
        <f t="array" ref="U34">IFERROR(_xlfn.IFS(T34="No balance", "No balance",T34&gt;=0,S34+T34),"Error")</f>
        <v>1117.3780771365759</v>
      </c>
      <c r="V34" s="31" cm="1">
        <f t="array" ref="V34">IFERROR(_xlfn.IFS(U34="No Balance", "No balance",Q34-U34&gt;=0,Q34-U34,Q34-U34&lt;0,"No balance"),"Error")</f>
        <v>153.36354906425595</v>
      </c>
    </row>
    <row r="35" spans="15:22" x14ac:dyDescent="0.2">
      <c r="O35" s="27">
        <v>3</v>
      </c>
      <c r="P35" s="27">
        <v>30</v>
      </c>
      <c r="Q35" s="28">
        <f t="shared" si="1"/>
        <v>1117.3780771365759</v>
      </c>
      <c r="R35" s="29" cm="1">
        <f t="array" ref="R35">IFERROR(_xlfn.IFS(Q35="No balance","No balance",$H$9&lt;Q35,$H$9,$H$9&gt;Q35,Q35),"Error")</f>
        <v>166.07154906425598</v>
      </c>
      <c r="S35" s="29" cm="1">
        <f t="array" ref="S35">IFERROR((_xlfn.IFS(R35="No balance","No balance",Q35-R35&gt;=0,Q35-R35)),"Error")</f>
        <v>951.30652807231991</v>
      </c>
      <c r="T35" s="30" cm="1">
        <f t="array" ref="T35">IFERROR(_xlfn.IFS(S35="No balance","No balance",S35&gt;0,ROUNDUP(($D$9/12)*Q35,3),S35&lt;=0,"No balance"),"Error")</f>
        <v>11.173999999999999</v>
      </c>
      <c r="U35" s="30" cm="1">
        <f t="array" ref="U35">IFERROR(_xlfn.IFS(T35="No balance", "No balance",T35&gt;=0,S35+T35),"Error")</f>
        <v>962.48052807231988</v>
      </c>
      <c r="V35" s="31" cm="1">
        <f t="array" ref="V35">IFERROR(_xlfn.IFS(U35="No Balance", "No balance",Q35-U35&gt;=0,Q35-U35,Q35-U35&lt;0,"No balance"),"Error")</f>
        <v>154.89754906425605</v>
      </c>
    </row>
    <row r="36" spans="15:22" x14ac:dyDescent="0.2">
      <c r="O36" s="27">
        <v>3</v>
      </c>
      <c r="P36" s="27">
        <v>31</v>
      </c>
      <c r="Q36" s="28">
        <f t="shared" si="1"/>
        <v>962.48052807231988</v>
      </c>
      <c r="R36" s="29" cm="1">
        <f t="array" ref="R36">IFERROR(_xlfn.IFS(Q36="No balance","No balance",$H$9&lt;Q36,$H$9,$H$9&gt;Q36,Q36),"Error")</f>
        <v>166.07154906425598</v>
      </c>
      <c r="S36" s="29" cm="1">
        <f t="array" ref="S36">IFERROR((_xlfn.IFS(R36="No balance","No balance",Q36-R36&gt;=0,Q36-R36)),"Error")</f>
        <v>796.40897900806385</v>
      </c>
      <c r="T36" s="30" cm="1">
        <f t="array" ref="T36">IFERROR(_xlfn.IFS(S36="No balance","No balance",S36&gt;0,ROUNDUP(($D$9/12)*Q36,3),S36&lt;=0,"No balance"),"Error")</f>
        <v>9.625</v>
      </c>
      <c r="U36" s="30" cm="1">
        <f t="array" ref="U36">IFERROR(_xlfn.IFS(T36="No balance", "No balance",T36&gt;=0,S36+T36),"Error")</f>
        <v>806.03397900806385</v>
      </c>
      <c r="V36" s="31" cm="1">
        <f t="array" ref="V36">IFERROR(_xlfn.IFS(U36="No Balance", "No balance",Q36-U36&gt;=0,Q36-U36,Q36-U36&lt;0,"No balance"),"Error")</f>
        <v>156.44654906425603</v>
      </c>
    </row>
    <row r="37" spans="15:22" x14ac:dyDescent="0.2">
      <c r="O37" s="27">
        <v>3</v>
      </c>
      <c r="P37" s="27">
        <v>32</v>
      </c>
      <c r="Q37" s="28">
        <f t="shared" si="1"/>
        <v>806.03397900806385</v>
      </c>
      <c r="R37" s="29" cm="1">
        <f t="array" ref="R37">IFERROR(_xlfn.IFS(Q37="No balance","No balance",$H$9&lt;Q37,$H$9,$H$9&gt;Q37,Q37),"Error")</f>
        <v>166.07154906425598</v>
      </c>
      <c r="S37" s="29" cm="1">
        <f t="array" ref="S37">IFERROR((_xlfn.IFS(R37="No balance","No balance",Q37-R37&gt;=0,Q37-R37)),"Error")</f>
        <v>639.96242994380782</v>
      </c>
      <c r="T37" s="30" cm="1">
        <f t="array" ref="T37">IFERROR(_xlfn.IFS(S37="No balance","No balance",S37&gt;0,ROUNDUP(($D$9/12)*Q37,3),S37&lt;=0,"No balance"),"Error")</f>
        <v>8.0609999999999999</v>
      </c>
      <c r="U37" s="30" cm="1">
        <f t="array" ref="U37">IFERROR(_xlfn.IFS(T37="No balance", "No balance",T37&gt;=0,S37+T37),"Error")</f>
        <v>648.02342994380786</v>
      </c>
      <c r="V37" s="31" cm="1">
        <f t="array" ref="V37">IFERROR(_xlfn.IFS(U37="No Balance", "No balance",Q37-U37&gt;=0,Q37-U37,Q37-U37&lt;0,"No balance"),"Error")</f>
        <v>158.010549064256</v>
      </c>
    </row>
    <row r="38" spans="15:22" x14ac:dyDescent="0.2">
      <c r="O38" s="27">
        <v>3</v>
      </c>
      <c r="P38" s="27">
        <v>33</v>
      </c>
      <c r="Q38" s="28">
        <f t="shared" si="1"/>
        <v>648.02342994380786</v>
      </c>
      <c r="R38" s="29" cm="1">
        <f t="array" ref="R38">IFERROR(_xlfn.IFS(Q38="No balance","No balance",$H$9&lt;Q38,$H$9,$H$9&gt;Q38,Q38),"Error")</f>
        <v>166.07154906425598</v>
      </c>
      <c r="S38" s="29" cm="1">
        <f t="array" ref="S38">IFERROR((_xlfn.IFS(R38="No balance","No balance",Q38-R38&gt;=0,Q38-R38)),"Error")</f>
        <v>481.95188087955188</v>
      </c>
      <c r="T38" s="30" cm="1">
        <f t="array" ref="T38">IFERROR(_xlfn.IFS(S38="No balance","No balance",S38&gt;0,ROUNDUP(($D$9/12)*Q38,3),S38&lt;=0,"No balance"),"Error")</f>
        <v>6.4810000000000008</v>
      </c>
      <c r="U38" s="30" cm="1">
        <f t="array" ref="U38">IFERROR(_xlfn.IFS(T38="No balance", "No balance",T38&gt;=0,S38+T38),"Error")</f>
        <v>488.43288087955187</v>
      </c>
      <c r="V38" s="31" cm="1">
        <f t="array" ref="V38">IFERROR(_xlfn.IFS(U38="No Balance", "No balance",Q38-U38&gt;=0,Q38-U38,Q38-U38&lt;0,"No balance"),"Error")</f>
        <v>159.59054906425598</v>
      </c>
    </row>
    <row r="39" spans="15:22" x14ac:dyDescent="0.2">
      <c r="O39" s="27">
        <v>3</v>
      </c>
      <c r="P39" s="27">
        <v>34</v>
      </c>
      <c r="Q39" s="28">
        <f t="shared" si="1"/>
        <v>488.43288087955187</v>
      </c>
      <c r="R39" s="29" cm="1">
        <f t="array" ref="R39">IFERROR(_xlfn.IFS(Q39="No balance","No balance",$H$9&lt;Q39,$H$9,$H$9&gt;Q39,Q39),"Error")</f>
        <v>166.07154906425598</v>
      </c>
      <c r="S39" s="29" cm="1">
        <f t="array" ref="S39">IFERROR((_xlfn.IFS(R39="No balance","No balance",Q39-R39&gt;=0,Q39-R39)),"Error")</f>
        <v>322.3613318152959</v>
      </c>
      <c r="T39" s="30" cm="1">
        <f t="array" ref="T39">IFERROR(_xlfn.IFS(S39="No balance","No balance",S39&gt;0,ROUNDUP(($D$9/12)*Q39,3),S39&lt;=0,"No balance"),"Error")</f>
        <v>4.8850000000000007</v>
      </c>
      <c r="U39" s="30" cm="1">
        <f t="array" ref="U39">IFERROR(_xlfn.IFS(T39="No balance", "No balance",T39&gt;=0,S39+T39),"Error")</f>
        <v>327.24633181529589</v>
      </c>
      <c r="V39" s="31" cm="1">
        <f t="array" ref="V39">IFERROR(_xlfn.IFS(U39="No Balance", "No balance",Q39-U39&gt;=0,Q39-U39,Q39-U39&lt;0,"No balance"),"Error")</f>
        <v>161.18654906425598</v>
      </c>
    </row>
    <row r="40" spans="15:22" x14ac:dyDescent="0.2">
      <c r="O40" s="27">
        <v>3</v>
      </c>
      <c r="P40" s="27">
        <v>35</v>
      </c>
      <c r="Q40" s="28">
        <f t="shared" si="1"/>
        <v>327.24633181529589</v>
      </c>
      <c r="R40" s="29" cm="1">
        <f t="array" ref="R40">IFERROR(_xlfn.IFS(Q40="No balance","No balance",$H$9&lt;Q40,$H$9,$H$9&gt;Q40,Q40),"Error")</f>
        <v>166.07154906425598</v>
      </c>
      <c r="S40" s="29" cm="1">
        <f t="array" ref="S40">IFERROR((_xlfn.IFS(R40="No balance","No balance",Q40-R40&gt;=0,Q40-R40)),"Error")</f>
        <v>161.17478275103991</v>
      </c>
      <c r="T40" s="30" cm="1">
        <f t="array" ref="T40">IFERROR(_xlfn.IFS(S40="No balance","No balance",S40&gt;0,ROUNDUP(($D$9/12)*Q40,3),S40&lt;=0,"No balance"),"Error")</f>
        <v>3.2729999999999997</v>
      </c>
      <c r="U40" s="30" cm="1">
        <f t="array" ref="U40">IFERROR(_xlfn.IFS(T40="No balance", "No balance",T40&gt;=0,S40+T40),"Error")</f>
        <v>164.44778275103991</v>
      </c>
      <c r="V40" s="31" cm="1">
        <f t="array" ref="V40">IFERROR(_xlfn.IFS(U40="No Balance", "No balance",Q40-U40&gt;=0,Q40-U40,Q40-U40&lt;0,"No balance"),"Error")</f>
        <v>162.79854906425598</v>
      </c>
    </row>
    <row r="41" spans="15:22" x14ac:dyDescent="0.2">
      <c r="O41" s="32">
        <v>3</v>
      </c>
      <c r="P41" s="32">
        <v>36</v>
      </c>
      <c r="Q41" s="33">
        <f t="shared" si="1"/>
        <v>164.44778275103991</v>
      </c>
      <c r="R41" s="34" cm="1">
        <f t="array" ref="R41">IFERROR(_xlfn.IFS(Q41="No balance","No balance",$H$9&lt;Q41,$H$9,$H$9&gt;Q41,Q41),"Error")</f>
        <v>164.44778275103991</v>
      </c>
      <c r="S41" s="34" cm="1">
        <f t="array" ref="S41">IFERROR((_xlfn.IFS(R41="No balance","No balance",Q41-R41&gt;=0,Q41-R41)),"Error")</f>
        <v>0</v>
      </c>
      <c r="T41" s="35" t="str" cm="1">
        <f t="array" ref="T41">IFERROR(_xlfn.IFS(S41="No balance","No balance",S41&gt;0,ROUNDUP(($D$9/12)*Q41,3),S41&lt;=0,"No balance"),"Error")</f>
        <v>No balance</v>
      </c>
      <c r="U41" s="35" t="str" cm="1">
        <f t="array" ref="U41">IFERROR(_xlfn.IFS(T41="No balance", "No balance",T41&gt;=0,S41+T41),"Error")</f>
        <v>No balance</v>
      </c>
      <c r="V41" s="36" t="str" cm="1">
        <f t="array" ref="V41">IFERROR(_xlfn.IFS(U41="No Balance", "No balance",Q41-U41&gt;=0,Q41-U41,Q41-U41&lt;0,"No balance"),"Error")</f>
        <v>No balance</v>
      </c>
    </row>
    <row r="42" spans="15:22" x14ac:dyDescent="0.2">
      <c r="O42" s="22">
        <v>4</v>
      </c>
      <c r="P42" s="22">
        <v>37</v>
      </c>
      <c r="Q42" s="23" t="str">
        <f t="shared" si="1"/>
        <v>No balance</v>
      </c>
      <c r="R42" s="24" t="str" cm="1">
        <f t="array" ref="R42">IFERROR(_xlfn.IFS(Q42="No balance","No balance",$H$9&lt;Q42,$H$9,$H$9&gt;Q42,Q42),"Error")</f>
        <v>No balance</v>
      </c>
      <c r="S42" s="24" t="str" cm="1">
        <f t="array" ref="S42">IFERROR((_xlfn.IFS(R42="No balance","No balance",Q42-R42&gt;=0,Q42-R42)),"Error")</f>
        <v>No balance</v>
      </c>
      <c r="T42" s="25" t="str" cm="1">
        <f t="array" ref="T42">IFERROR(_xlfn.IFS(S42="No balance","No balance",S42&gt;0,ROUNDUP(($D$9/12)*Q42,3),S42&lt;=0,"No balance"),"Error")</f>
        <v>No balance</v>
      </c>
      <c r="U42" s="25" t="str" cm="1">
        <f t="array" ref="U42">IFERROR(_xlfn.IFS(T42="No balance", "No balance",T42&gt;=0,S42+T42),"Error")</f>
        <v>No balance</v>
      </c>
      <c r="V42" s="26" t="str" cm="1">
        <f t="array" ref="V42">IFERROR(_xlfn.IFS(U42="No Balance", "No balance",Q42-U42&gt;=0,Q42-U42,Q42-U42&lt;0,"No balance"),"Error")</f>
        <v>No balance</v>
      </c>
    </row>
    <row r="43" spans="15:22" x14ac:dyDescent="0.2">
      <c r="O43" s="27">
        <v>4</v>
      </c>
      <c r="P43" s="27">
        <v>38</v>
      </c>
      <c r="Q43" s="28" t="str">
        <f t="shared" si="1"/>
        <v>No balance</v>
      </c>
      <c r="R43" s="29" t="str" cm="1">
        <f t="array" ref="R43">IFERROR(_xlfn.IFS(Q43="No balance","No balance",$H$9&lt;Q43,$H$9,$H$9&gt;Q43,Q43),"Error")</f>
        <v>No balance</v>
      </c>
      <c r="S43" s="29" t="str" cm="1">
        <f t="array" ref="S43">IFERROR((_xlfn.IFS(R43="No balance","No balance",Q43-R43&gt;=0,Q43-R43)),"Error")</f>
        <v>No balance</v>
      </c>
      <c r="T43" s="30" t="str" cm="1">
        <f t="array" ref="T43">IFERROR(_xlfn.IFS(S43="No balance","No balance",S43&gt;0,ROUNDUP(($D$9/12)*Q43,3),S43&lt;=0,"No balance"),"Error")</f>
        <v>No balance</v>
      </c>
      <c r="U43" s="30" t="str" cm="1">
        <f t="array" ref="U43">IFERROR(_xlfn.IFS(T43="No balance", "No balance",T43&gt;=0,S43+T43),"Error")</f>
        <v>No balance</v>
      </c>
      <c r="V43" s="31" t="str" cm="1">
        <f t="array" ref="V43">IFERROR(_xlfn.IFS(U43="No Balance", "No balance",Q43-U43&gt;=0,Q43-U43,Q43-U43&lt;0,"No balance"),"Error")</f>
        <v>No balance</v>
      </c>
    </row>
    <row r="44" spans="15:22" x14ac:dyDescent="0.2">
      <c r="O44" s="27">
        <v>4</v>
      </c>
      <c r="P44" s="27">
        <v>39</v>
      </c>
      <c r="Q44" s="28" t="str">
        <f t="shared" si="1"/>
        <v>No balance</v>
      </c>
      <c r="R44" s="29" t="str" cm="1">
        <f t="array" ref="R44">IFERROR(_xlfn.IFS(Q44="No balance","No balance",$H$9&lt;Q44,$H$9,$H$9&gt;Q44,Q44),"Error")</f>
        <v>No balance</v>
      </c>
      <c r="S44" s="29" t="str" cm="1">
        <f t="array" ref="S44">IFERROR((_xlfn.IFS(R44="No balance","No balance",Q44-R44&gt;=0,Q44-R44)),"Error")</f>
        <v>No balance</v>
      </c>
      <c r="T44" s="30" t="str" cm="1">
        <f t="array" ref="T44">IFERROR(_xlfn.IFS(S44="No balance","No balance",S44&gt;0,ROUNDUP(($D$9/12)*Q44,3),S44&lt;=0,"No balance"),"Error")</f>
        <v>No balance</v>
      </c>
      <c r="U44" s="30" t="str" cm="1">
        <f t="array" ref="U44">IFERROR(_xlfn.IFS(T44="No balance", "No balance",T44&gt;=0,S44+T44),"Error")</f>
        <v>No balance</v>
      </c>
      <c r="V44" s="31" t="str" cm="1">
        <f t="array" ref="V44">IFERROR(_xlfn.IFS(U44="No Balance", "No balance",Q44-U44&gt;=0,Q44-U44,Q44-U44&lt;0,"No balance"),"Error")</f>
        <v>No balance</v>
      </c>
    </row>
    <row r="45" spans="15:22" x14ac:dyDescent="0.2">
      <c r="O45" s="27">
        <v>4</v>
      </c>
      <c r="P45" s="27">
        <v>40</v>
      </c>
      <c r="Q45" s="28" t="str">
        <f t="shared" si="1"/>
        <v>No balance</v>
      </c>
      <c r="R45" s="29" t="str" cm="1">
        <f t="array" ref="R45">IFERROR(_xlfn.IFS(Q45="No balance","No balance",$H$9&lt;Q45,$H$9,$H$9&gt;Q45,Q45),"Error")</f>
        <v>No balance</v>
      </c>
      <c r="S45" s="29" t="str" cm="1">
        <f t="array" ref="S45">IFERROR((_xlfn.IFS(R45="No balance","No balance",Q45-R45&gt;=0,Q45-R45)),"Error")</f>
        <v>No balance</v>
      </c>
      <c r="T45" s="30" t="str" cm="1">
        <f t="array" ref="T45">IFERROR(_xlfn.IFS(S45="No balance","No balance",S45&gt;0,ROUNDUP(($D$9/12)*Q45,3),S45&lt;=0,"No balance"),"Error")</f>
        <v>No balance</v>
      </c>
      <c r="U45" s="30" t="str" cm="1">
        <f t="array" ref="U45">IFERROR(_xlfn.IFS(T45="No balance", "No balance",T45&gt;=0,S45+T45),"Error")</f>
        <v>No balance</v>
      </c>
      <c r="V45" s="31" t="str" cm="1">
        <f t="array" ref="V45">IFERROR(_xlfn.IFS(U45="No Balance", "No balance",Q45-U45&gt;=0,Q45-U45,Q45-U45&lt;0,"No balance"),"Error")</f>
        <v>No balance</v>
      </c>
    </row>
    <row r="46" spans="15:22" x14ac:dyDescent="0.2">
      <c r="O46" s="27">
        <v>4</v>
      </c>
      <c r="P46" s="27">
        <v>41</v>
      </c>
      <c r="Q46" s="28" t="str">
        <f t="shared" si="1"/>
        <v>No balance</v>
      </c>
      <c r="R46" s="29" t="str" cm="1">
        <f t="array" ref="R46">IFERROR(_xlfn.IFS(Q46="No balance","No balance",$H$9&lt;Q46,$H$9,$H$9&gt;Q46,Q46),"Error")</f>
        <v>No balance</v>
      </c>
      <c r="S46" s="29" t="str" cm="1">
        <f t="array" ref="S46">IFERROR((_xlfn.IFS(R46="No balance","No balance",Q46-R46&gt;=0,Q46-R46)),"Error")</f>
        <v>No balance</v>
      </c>
      <c r="T46" s="30" t="str" cm="1">
        <f t="array" ref="T46">IFERROR(_xlfn.IFS(S46="No balance","No balance",S46&gt;0,ROUNDUP(($D$9/12)*Q46,3),S46&lt;=0,"No balance"),"Error")</f>
        <v>No balance</v>
      </c>
      <c r="U46" s="30" t="str" cm="1">
        <f t="array" ref="U46">IFERROR(_xlfn.IFS(T46="No balance", "No balance",T46&gt;=0,S46+T46),"Error")</f>
        <v>No balance</v>
      </c>
      <c r="V46" s="31" t="str" cm="1">
        <f t="array" ref="V46">IFERROR(_xlfn.IFS(U46="No Balance", "No balance",Q46-U46&gt;=0,Q46-U46,Q46-U46&lt;0,"No balance"),"Error")</f>
        <v>No balance</v>
      </c>
    </row>
    <row r="47" spans="15:22" x14ac:dyDescent="0.2">
      <c r="O47" s="27">
        <v>4</v>
      </c>
      <c r="P47" s="27">
        <v>42</v>
      </c>
      <c r="Q47" s="28" t="str">
        <f t="shared" si="1"/>
        <v>No balance</v>
      </c>
      <c r="R47" s="29" t="str" cm="1">
        <f t="array" ref="R47">IFERROR(_xlfn.IFS(Q47="No balance","No balance",$H$9&lt;Q47,$H$9,$H$9&gt;Q47,Q47),"Error")</f>
        <v>No balance</v>
      </c>
      <c r="S47" s="29" t="str" cm="1">
        <f t="array" ref="S47">IFERROR((_xlfn.IFS(R47="No balance","No balance",Q47-R47&gt;=0,Q47-R47)),"Error")</f>
        <v>No balance</v>
      </c>
      <c r="T47" s="30" t="str" cm="1">
        <f t="array" ref="T47">IFERROR(_xlfn.IFS(S47="No balance","No balance",S47&gt;0,ROUNDUP(($D$9/12)*Q47,3),S47&lt;=0,"No balance"),"Error")</f>
        <v>No balance</v>
      </c>
      <c r="U47" s="30" t="str" cm="1">
        <f t="array" ref="U47">IFERROR(_xlfn.IFS(T47="No balance", "No balance",T47&gt;=0,S47+T47),"Error")</f>
        <v>No balance</v>
      </c>
      <c r="V47" s="31" t="str" cm="1">
        <f t="array" ref="V47">IFERROR(_xlfn.IFS(U47="No Balance", "No balance",Q47-U47&gt;=0,Q47-U47,Q47-U47&lt;0,"No balance"),"Error")</f>
        <v>No balance</v>
      </c>
    </row>
    <row r="48" spans="15:22" x14ac:dyDescent="0.2">
      <c r="O48" s="27">
        <v>4</v>
      </c>
      <c r="P48" s="27">
        <v>43</v>
      </c>
      <c r="Q48" s="28" t="str">
        <f t="shared" si="1"/>
        <v>No balance</v>
      </c>
      <c r="R48" s="29" t="str" cm="1">
        <f t="array" ref="R48">IFERROR(_xlfn.IFS(Q48="No balance","No balance",$H$9&lt;Q48,$H$9,$H$9&gt;Q48,Q48),"Error")</f>
        <v>No balance</v>
      </c>
      <c r="S48" s="29" t="str" cm="1">
        <f t="array" ref="S48">IFERROR((_xlfn.IFS(R48="No balance","No balance",Q48-R48&gt;=0,Q48-R48)),"Error")</f>
        <v>No balance</v>
      </c>
      <c r="T48" s="30" t="str" cm="1">
        <f t="array" ref="T48">IFERROR(_xlfn.IFS(S48="No balance","No balance",S48&gt;0,ROUNDUP(($D$9/12)*Q48,3),S48&lt;=0,"No balance"),"Error")</f>
        <v>No balance</v>
      </c>
      <c r="U48" s="30" t="str" cm="1">
        <f t="array" ref="U48">IFERROR(_xlfn.IFS(T48="No balance", "No balance",T48&gt;=0,S48+T48),"Error")</f>
        <v>No balance</v>
      </c>
      <c r="V48" s="31" t="str" cm="1">
        <f t="array" ref="V48">IFERROR(_xlfn.IFS(U48="No Balance", "No balance",Q48-U48&gt;=0,Q48-U48,Q48-U48&lt;0,"No balance"),"Error")</f>
        <v>No balance</v>
      </c>
    </row>
    <row r="49" spans="15:22" x14ac:dyDescent="0.2">
      <c r="O49" s="27">
        <v>4</v>
      </c>
      <c r="P49" s="27">
        <v>44</v>
      </c>
      <c r="Q49" s="28" t="str">
        <f t="shared" si="1"/>
        <v>No balance</v>
      </c>
      <c r="R49" s="29" t="str" cm="1">
        <f t="array" ref="R49">IFERROR(_xlfn.IFS(Q49="No balance","No balance",$H$9&lt;Q49,$H$9,$H$9&gt;Q49,Q49),"Error")</f>
        <v>No balance</v>
      </c>
      <c r="S49" s="29" t="str" cm="1">
        <f t="array" ref="S49">IFERROR((_xlfn.IFS(R49="No balance","No balance",Q49-R49&gt;=0,Q49-R49)),"Error")</f>
        <v>No balance</v>
      </c>
      <c r="T49" s="30" t="str" cm="1">
        <f t="array" ref="T49">IFERROR(_xlfn.IFS(S49="No balance","No balance",S49&gt;0,ROUNDUP(($D$9/12)*Q49,3),S49&lt;=0,"No balance"),"Error")</f>
        <v>No balance</v>
      </c>
      <c r="U49" s="30" t="str" cm="1">
        <f t="array" ref="U49">IFERROR(_xlfn.IFS(T49="No balance", "No balance",T49&gt;=0,S49+T49),"Error")</f>
        <v>No balance</v>
      </c>
      <c r="V49" s="31" t="str" cm="1">
        <f t="array" ref="V49">IFERROR(_xlfn.IFS(U49="No Balance", "No balance",Q49-U49&gt;=0,Q49-U49,Q49-U49&lt;0,"No balance"),"Error")</f>
        <v>No balance</v>
      </c>
    </row>
    <row r="50" spans="15:22" x14ac:dyDescent="0.2">
      <c r="O50" s="27">
        <v>4</v>
      </c>
      <c r="P50" s="27">
        <v>45</v>
      </c>
      <c r="Q50" s="28" t="str">
        <f t="shared" si="1"/>
        <v>No balance</v>
      </c>
      <c r="R50" s="29" t="str" cm="1">
        <f t="array" ref="R50">IFERROR(_xlfn.IFS(Q50="No balance","No balance",$H$9&lt;Q50,$H$9,$H$9&gt;Q50,Q50),"Error")</f>
        <v>No balance</v>
      </c>
      <c r="S50" s="29" t="str" cm="1">
        <f t="array" ref="S50">IFERROR((_xlfn.IFS(R50="No balance","No balance",Q50-R50&gt;=0,Q50-R50)),"Error")</f>
        <v>No balance</v>
      </c>
      <c r="T50" s="30" t="str" cm="1">
        <f t="array" ref="T50">IFERROR(_xlfn.IFS(S50="No balance","No balance",S50&gt;0,ROUNDUP(($D$9/12)*Q50,3),S50&lt;=0,"No balance"),"Error")</f>
        <v>No balance</v>
      </c>
      <c r="U50" s="30" t="str" cm="1">
        <f t="array" ref="U50">IFERROR(_xlfn.IFS(T50="No balance", "No balance",T50&gt;=0,S50+T50),"Error")</f>
        <v>No balance</v>
      </c>
      <c r="V50" s="31" t="str" cm="1">
        <f t="array" ref="V50">IFERROR(_xlfn.IFS(U50="No Balance", "No balance",Q50-U50&gt;=0,Q50-U50,Q50-U50&lt;0,"No balance"),"Error")</f>
        <v>No balance</v>
      </c>
    </row>
    <row r="51" spans="15:22" x14ac:dyDescent="0.2">
      <c r="O51" s="27">
        <v>4</v>
      </c>
      <c r="P51" s="27">
        <v>46</v>
      </c>
      <c r="Q51" s="28" t="str">
        <f t="shared" si="1"/>
        <v>No balance</v>
      </c>
      <c r="R51" s="29" t="str" cm="1">
        <f t="array" ref="R51">IFERROR(_xlfn.IFS(Q51="No balance","No balance",$H$9&lt;Q51,$H$9,$H$9&gt;Q51,Q51),"Error")</f>
        <v>No balance</v>
      </c>
      <c r="S51" s="29" t="str" cm="1">
        <f t="array" ref="S51">IFERROR((_xlfn.IFS(R51="No balance","No balance",Q51-R51&gt;=0,Q51-R51)),"Error")</f>
        <v>No balance</v>
      </c>
      <c r="T51" s="30" t="str" cm="1">
        <f t="array" ref="T51">IFERROR(_xlfn.IFS(S51="No balance","No balance",S51&gt;0,ROUNDUP(($D$9/12)*Q51,3),S51&lt;=0,"No balance"),"Error")</f>
        <v>No balance</v>
      </c>
      <c r="U51" s="30" t="str" cm="1">
        <f t="array" ref="U51">IFERROR(_xlfn.IFS(T51="No balance", "No balance",T51&gt;=0,S51+T51),"Error")</f>
        <v>No balance</v>
      </c>
      <c r="V51" s="31" t="str" cm="1">
        <f t="array" ref="V51">IFERROR(_xlfn.IFS(U51="No Balance", "No balance",Q51-U51&gt;=0,Q51-U51,Q51-U51&lt;0,"No balance"),"Error")</f>
        <v>No balance</v>
      </c>
    </row>
    <row r="52" spans="15:22" x14ac:dyDescent="0.2">
      <c r="O52" s="27">
        <v>4</v>
      </c>
      <c r="P52" s="27">
        <v>47</v>
      </c>
      <c r="Q52" s="28" t="str">
        <f t="shared" si="1"/>
        <v>No balance</v>
      </c>
      <c r="R52" s="29" t="str" cm="1">
        <f t="array" ref="R52">IFERROR(_xlfn.IFS(Q52="No balance","No balance",$H$9&lt;Q52,$H$9,$H$9&gt;Q52,Q52),"Error")</f>
        <v>No balance</v>
      </c>
      <c r="S52" s="29" t="str" cm="1">
        <f t="array" ref="S52">IFERROR((_xlfn.IFS(R52="No balance","No balance",Q52-R52&gt;=0,Q52-R52)),"Error")</f>
        <v>No balance</v>
      </c>
      <c r="T52" s="30" t="str" cm="1">
        <f t="array" ref="T52">IFERROR(_xlfn.IFS(S52="No balance","No balance",S52&gt;0,ROUNDUP(($D$9/12)*Q52,3),S52&lt;=0,"No balance"),"Error")</f>
        <v>No balance</v>
      </c>
      <c r="U52" s="30" t="str" cm="1">
        <f t="array" ref="U52">IFERROR(_xlfn.IFS(T52="No balance", "No balance",T52&gt;=0,S52+T52),"Error")</f>
        <v>No balance</v>
      </c>
      <c r="V52" s="31" t="str" cm="1">
        <f t="array" ref="V52">IFERROR(_xlfn.IFS(U52="No Balance", "No balance",Q52-U52&gt;=0,Q52-U52,Q52-U52&lt;0,"No balance"),"Error")</f>
        <v>No balance</v>
      </c>
    </row>
    <row r="53" spans="15:22" x14ac:dyDescent="0.2">
      <c r="O53" s="32">
        <v>4</v>
      </c>
      <c r="P53" s="32">
        <v>48</v>
      </c>
      <c r="Q53" s="33" t="str">
        <f t="shared" si="1"/>
        <v>No balance</v>
      </c>
      <c r="R53" s="34" t="str" cm="1">
        <f t="array" ref="R53">IFERROR(_xlfn.IFS(Q53="No balance","No balance",$H$9&lt;Q53,$H$9,$H$9&gt;Q53,Q53),"Error")</f>
        <v>No balance</v>
      </c>
      <c r="S53" s="34" t="str" cm="1">
        <f t="array" ref="S53">IFERROR((_xlfn.IFS(R53="No balance","No balance",Q53-R53&gt;=0,Q53-R53)),"Error")</f>
        <v>No balance</v>
      </c>
      <c r="T53" s="35" t="str" cm="1">
        <f t="array" ref="T53">IFERROR(_xlfn.IFS(S53="No balance","No balance",S53&gt;0,ROUNDUP(($D$9/12)*Q53,3),S53&lt;=0,"No balance"),"Error")</f>
        <v>No balance</v>
      </c>
      <c r="U53" s="35" t="str" cm="1">
        <f t="array" ref="U53">IFERROR(_xlfn.IFS(T53="No balance", "No balance",T53&gt;=0,S53+T53),"Error")</f>
        <v>No balance</v>
      </c>
      <c r="V53" s="36" t="str" cm="1">
        <f t="array" ref="V53">IFERROR(_xlfn.IFS(U53="No Balance", "No balance",Q53-U53&gt;=0,Q53-U53,Q53-U53&lt;0,"No balance"),"Error")</f>
        <v>No balance</v>
      </c>
    </row>
    <row r="54" spans="15:22" x14ac:dyDescent="0.2">
      <c r="O54" s="22">
        <v>5</v>
      </c>
      <c r="P54" s="22">
        <v>49</v>
      </c>
      <c r="Q54" s="23" t="str">
        <f t="shared" si="1"/>
        <v>No balance</v>
      </c>
      <c r="R54" s="24" t="str" cm="1">
        <f t="array" ref="R54">IFERROR(_xlfn.IFS(Q54="No balance","No balance",$H$9&lt;Q54,$H$9,$H$9&gt;Q54,Q54),"Error")</f>
        <v>No balance</v>
      </c>
      <c r="S54" s="24" t="str" cm="1">
        <f t="array" ref="S54">IFERROR((_xlfn.IFS(R54="No balance","No balance",Q54-R54&gt;=0,Q54-R54)),"Error")</f>
        <v>No balance</v>
      </c>
      <c r="T54" s="25" t="str" cm="1">
        <f t="array" ref="T54">IFERROR(_xlfn.IFS(S54="No balance","No balance",S54&gt;0,ROUNDUP(($D$9/12)*Q54,3),S54&lt;=0,"No balance"),"Error")</f>
        <v>No balance</v>
      </c>
      <c r="U54" s="25" t="str" cm="1">
        <f t="array" ref="U54">IFERROR(_xlfn.IFS(T54="No balance", "No balance",T54&gt;=0,S54+T54),"Error")</f>
        <v>No balance</v>
      </c>
      <c r="V54" s="26" t="str" cm="1">
        <f t="array" ref="V54">IFERROR(_xlfn.IFS(U54="No Balance", "No balance",Q54-U54&gt;=0,Q54-U54,Q54-U54&lt;0,"No balance"),"Error")</f>
        <v>No balance</v>
      </c>
    </row>
    <row r="55" spans="15:22" x14ac:dyDescent="0.2">
      <c r="O55" s="27">
        <v>5</v>
      </c>
      <c r="P55" s="27">
        <v>50</v>
      </c>
      <c r="Q55" s="28" t="str">
        <f t="shared" si="1"/>
        <v>No balance</v>
      </c>
      <c r="R55" s="29" t="str" cm="1">
        <f t="array" ref="R55">IFERROR(_xlfn.IFS(Q55="No balance","No balance",$H$9&lt;Q55,$H$9,$H$9&gt;Q55,Q55),"Error")</f>
        <v>No balance</v>
      </c>
      <c r="S55" s="29" t="str" cm="1">
        <f t="array" ref="S55">IFERROR((_xlfn.IFS(R55="No balance","No balance",Q55-R55&gt;=0,Q55-R55)),"Error")</f>
        <v>No balance</v>
      </c>
      <c r="T55" s="30" t="str" cm="1">
        <f t="array" ref="T55">IFERROR(_xlfn.IFS(S55="No balance","No balance",S55&gt;0,ROUNDUP(($D$9/12)*Q55,3),S55&lt;=0,"No balance"),"Error")</f>
        <v>No balance</v>
      </c>
      <c r="U55" s="30" t="str" cm="1">
        <f t="array" ref="U55">IFERROR(_xlfn.IFS(T55="No balance", "No balance",T55&gt;=0,S55+T55),"Error")</f>
        <v>No balance</v>
      </c>
      <c r="V55" s="31" t="str" cm="1">
        <f t="array" ref="V55">IFERROR(_xlfn.IFS(U55="No Balance", "No balance",Q55-U55&gt;=0,Q55-U55,Q55-U55&lt;0,"No balance"),"Error")</f>
        <v>No balance</v>
      </c>
    </row>
    <row r="56" spans="15:22" x14ac:dyDescent="0.2">
      <c r="O56" s="27">
        <v>5</v>
      </c>
      <c r="P56" s="27">
        <v>51</v>
      </c>
      <c r="Q56" s="28" t="str">
        <f t="shared" si="1"/>
        <v>No balance</v>
      </c>
      <c r="R56" s="29" t="str" cm="1">
        <f t="array" ref="R56">IFERROR(_xlfn.IFS(Q56="No balance","No balance",$H$9&lt;Q56,$H$9,$H$9&gt;Q56,Q56),"Error")</f>
        <v>No balance</v>
      </c>
      <c r="S56" s="29" t="str" cm="1">
        <f t="array" ref="S56">IFERROR((_xlfn.IFS(R56="No balance","No balance",Q56-R56&gt;=0,Q56-R56)),"Error")</f>
        <v>No balance</v>
      </c>
      <c r="T56" s="30" t="str" cm="1">
        <f t="array" ref="T56">IFERROR(_xlfn.IFS(S56="No balance","No balance",S56&gt;0,ROUNDUP(($D$9/12)*Q56,3),S56&lt;=0,"No balance"),"Error")</f>
        <v>No balance</v>
      </c>
      <c r="U56" s="30" t="str" cm="1">
        <f t="array" ref="U56">IFERROR(_xlfn.IFS(T56="No balance", "No balance",T56&gt;=0,S56+T56),"Error")</f>
        <v>No balance</v>
      </c>
      <c r="V56" s="31" t="str" cm="1">
        <f t="array" ref="V56">IFERROR(_xlfn.IFS(U56="No Balance", "No balance",Q56-U56&gt;=0,Q56-U56,Q56-U56&lt;0,"No balance"),"Error")</f>
        <v>No balance</v>
      </c>
    </row>
    <row r="57" spans="15:22" x14ac:dyDescent="0.2">
      <c r="O57" s="27">
        <v>5</v>
      </c>
      <c r="P57" s="27">
        <v>52</v>
      </c>
      <c r="Q57" s="28" t="str">
        <f t="shared" si="1"/>
        <v>No balance</v>
      </c>
      <c r="R57" s="29" t="str" cm="1">
        <f t="array" ref="R57">IFERROR(_xlfn.IFS(Q57="No balance","No balance",$H$9&lt;Q57,$H$9,$H$9&gt;Q57,Q57),"Error")</f>
        <v>No balance</v>
      </c>
      <c r="S57" s="29" t="str" cm="1">
        <f t="array" ref="S57">IFERROR((_xlfn.IFS(R57="No balance","No balance",Q57-R57&gt;=0,Q57-R57)),"Error")</f>
        <v>No balance</v>
      </c>
      <c r="T57" s="30" t="str" cm="1">
        <f t="array" ref="T57">IFERROR(_xlfn.IFS(S57="No balance","No balance",S57&gt;0,ROUNDUP(($D$9/12)*Q57,3),S57&lt;=0,"No balance"),"Error")</f>
        <v>No balance</v>
      </c>
      <c r="U57" s="30" t="str" cm="1">
        <f t="array" ref="U57">IFERROR(_xlfn.IFS(T57="No balance", "No balance",T57&gt;=0,S57+T57),"Error")</f>
        <v>No balance</v>
      </c>
      <c r="V57" s="31" t="str" cm="1">
        <f t="array" ref="V57">IFERROR(_xlfn.IFS(U57="No Balance", "No balance",Q57-U57&gt;=0,Q57-U57,Q57-U57&lt;0,"No balance"),"Error")</f>
        <v>No balance</v>
      </c>
    </row>
    <row r="58" spans="15:22" x14ac:dyDescent="0.2">
      <c r="O58" s="27">
        <v>5</v>
      </c>
      <c r="P58" s="27">
        <v>53</v>
      </c>
      <c r="Q58" s="28" t="str">
        <f t="shared" si="1"/>
        <v>No balance</v>
      </c>
      <c r="R58" s="29" t="str" cm="1">
        <f t="array" ref="R58">IFERROR(_xlfn.IFS(Q58="No balance","No balance",$H$9&lt;Q58,$H$9,$H$9&gt;Q58,Q58),"Error")</f>
        <v>No balance</v>
      </c>
      <c r="S58" s="29" t="str" cm="1">
        <f t="array" ref="S58">IFERROR((_xlfn.IFS(R58="No balance","No balance",Q58-R58&gt;=0,Q58-R58)),"Error")</f>
        <v>No balance</v>
      </c>
      <c r="T58" s="30" t="str" cm="1">
        <f t="array" ref="T58">IFERROR(_xlfn.IFS(S58="No balance","No balance",S58&gt;0,ROUNDUP(($D$9/12)*Q58,3),S58&lt;=0,"No balance"),"Error")</f>
        <v>No balance</v>
      </c>
      <c r="U58" s="30" t="str" cm="1">
        <f t="array" ref="U58">IFERROR(_xlfn.IFS(T58="No balance", "No balance",T58&gt;=0,S58+T58),"Error")</f>
        <v>No balance</v>
      </c>
      <c r="V58" s="31" t="str" cm="1">
        <f t="array" ref="V58">IFERROR(_xlfn.IFS(U58="No Balance", "No balance",Q58-U58&gt;=0,Q58-U58,Q58-U58&lt;0,"No balance"),"Error")</f>
        <v>No balance</v>
      </c>
    </row>
    <row r="59" spans="15:22" x14ac:dyDescent="0.2">
      <c r="O59" s="27">
        <v>5</v>
      </c>
      <c r="P59" s="27">
        <v>54</v>
      </c>
      <c r="Q59" s="28" t="str">
        <f t="shared" si="1"/>
        <v>No balance</v>
      </c>
      <c r="R59" s="29" t="str" cm="1">
        <f t="array" ref="R59">IFERROR(_xlfn.IFS(Q59="No balance","No balance",$H$9&lt;Q59,$H$9,$H$9&gt;Q59,Q59),"Error")</f>
        <v>No balance</v>
      </c>
      <c r="S59" s="29" t="str" cm="1">
        <f t="array" ref="S59">IFERROR((_xlfn.IFS(R59="No balance","No balance",Q59-R59&gt;=0,Q59-R59)),"Error")</f>
        <v>No balance</v>
      </c>
      <c r="T59" s="30" t="str" cm="1">
        <f t="array" ref="T59">IFERROR(_xlfn.IFS(S59="No balance","No balance",S59&gt;0,ROUNDUP(($D$9/12)*Q59,3),S59&lt;=0,"No balance"),"Error")</f>
        <v>No balance</v>
      </c>
      <c r="U59" s="30" t="str" cm="1">
        <f t="array" ref="U59">IFERROR(_xlfn.IFS(T59="No balance", "No balance",T59&gt;=0,S59+T59),"Error")</f>
        <v>No balance</v>
      </c>
      <c r="V59" s="31" t="str" cm="1">
        <f t="array" ref="V59">IFERROR(_xlfn.IFS(U59="No Balance", "No balance",Q59-U59&gt;=0,Q59-U59,Q59-U59&lt;0,"No balance"),"Error")</f>
        <v>No balance</v>
      </c>
    </row>
    <row r="60" spans="15:22" x14ac:dyDescent="0.2">
      <c r="O60" s="27">
        <v>5</v>
      </c>
      <c r="P60" s="27">
        <v>55</v>
      </c>
      <c r="Q60" s="28" t="str">
        <f t="shared" si="1"/>
        <v>No balance</v>
      </c>
      <c r="R60" s="29" t="str" cm="1">
        <f t="array" ref="R60">IFERROR(_xlfn.IFS(Q60="No balance","No balance",$H$9&lt;Q60,$H$9,$H$9&gt;Q60,Q60),"Error")</f>
        <v>No balance</v>
      </c>
      <c r="S60" s="29" t="str" cm="1">
        <f t="array" ref="S60">IFERROR((_xlfn.IFS(R60="No balance","No balance",Q60-R60&gt;=0,Q60-R60)),"Error")</f>
        <v>No balance</v>
      </c>
      <c r="T60" s="30" t="str" cm="1">
        <f t="array" ref="T60">IFERROR(_xlfn.IFS(S60="No balance","No balance",S60&gt;0,ROUNDUP(($D$9/12)*Q60,3),S60&lt;=0,"No balance"),"Error")</f>
        <v>No balance</v>
      </c>
      <c r="U60" s="30" t="str" cm="1">
        <f t="array" ref="U60">IFERROR(_xlfn.IFS(T60="No balance", "No balance",T60&gt;=0,S60+T60),"Error")</f>
        <v>No balance</v>
      </c>
      <c r="V60" s="31" t="str" cm="1">
        <f t="array" ref="V60">IFERROR(_xlfn.IFS(U60="No Balance", "No balance",Q60-U60&gt;=0,Q60-U60,Q60-U60&lt;0,"No balance"),"Error")</f>
        <v>No balance</v>
      </c>
    </row>
    <row r="61" spans="15:22" x14ac:dyDescent="0.2">
      <c r="O61" s="27">
        <v>5</v>
      </c>
      <c r="P61" s="27">
        <v>56</v>
      </c>
      <c r="Q61" s="28" t="str">
        <f t="shared" si="1"/>
        <v>No balance</v>
      </c>
      <c r="R61" s="29" t="str" cm="1">
        <f t="array" ref="R61">IFERROR(_xlfn.IFS(Q61="No balance","No balance",$H$9&lt;Q61,$H$9,$H$9&gt;Q61,Q61),"Error")</f>
        <v>No balance</v>
      </c>
      <c r="S61" s="29" t="str" cm="1">
        <f t="array" ref="S61">IFERROR((_xlfn.IFS(R61="No balance","No balance",Q61-R61&gt;=0,Q61-R61)),"Error")</f>
        <v>No balance</v>
      </c>
      <c r="T61" s="30" t="str" cm="1">
        <f t="array" ref="T61">IFERROR(_xlfn.IFS(S61="No balance","No balance",S61&gt;0,ROUNDUP(($D$9/12)*Q61,3),S61&lt;=0,"No balance"),"Error")</f>
        <v>No balance</v>
      </c>
      <c r="U61" s="30" t="str" cm="1">
        <f t="array" ref="U61">IFERROR(_xlfn.IFS(T61="No balance", "No balance",T61&gt;=0,S61+T61),"Error")</f>
        <v>No balance</v>
      </c>
      <c r="V61" s="31" t="str" cm="1">
        <f t="array" ref="V61">IFERROR(_xlfn.IFS(U61="No Balance", "No balance",Q61-U61&gt;=0,Q61-U61,Q61-U61&lt;0,"No balance"),"Error")</f>
        <v>No balance</v>
      </c>
    </row>
    <row r="62" spans="15:22" x14ac:dyDescent="0.2">
      <c r="O62" s="27">
        <v>5</v>
      </c>
      <c r="P62" s="27">
        <v>57</v>
      </c>
      <c r="Q62" s="28" t="str">
        <f t="shared" si="1"/>
        <v>No balance</v>
      </c>
      <c r="R62" s="29" t="str" cm="1">
        <f t="array" ref="R62">IFERROR(_xlfn.IFS(Q62="No balance","No balance",$H$9&lt;Q62,$H$9,$H$9&gt;Q62,Q62),"Error")</f>
        <v>No balance</v>
      </c>
      <c r="S62" s="29" t="str" cm="1">
        <f t="array" ref="S62">IFERROR((_xlfn.IFS(R62="No balance","No balance",Q62-R62&gt;=0,Q62-R62)),"Error")</f>
        <v>No balance</v>
      </c>
      <c r="T62" s="30" t="str" cm="1">
        <f t="array" ref="T62">IFERROR(_xlfn.IFS(S62="No balance","No balance",S62&gt;0,ROUNDUP(($D$9/12)*Q62,3),S62&lt;=0,"No balance"),"Error")</f>
        <v>No balance</v>
      </c>
      <c r="U62" s="30" t="str" cm="1">
        <f t="array" ref="U62">IFERROR(_xlfn.IFS(T62="No balance", "No balance",T62&gt;=0,S62+T62),"Error")</f>
        <v>No balance</v>
      </c>
      <c r="V62" s="31" t="str" cm="1">
        <f t="array" ref="V62">IFERROR(_xlfn.IFS(U62="No Balance", "No balance",Q62-U62&gt;=0,Q62-U62,Q62-U62&lt;0,"No balance"),"Error")</f>
        <v>No balance</v>
      </c>
    </row>
    <row r="63" spans="15:22" x14ac:dyDescent="0.2">
      <c r="O63" s="27">
        <v>5</v>
      </c>
      <c r="P63" s="27">
        <v>58</v>
      </c>
      <c r="Q63" s="28" t="str">
        <f t="shared" si="1"/>
        <v>No balance</v>
      </c>
      <c r="R63" s="29" t="str" cm="1">
        <f t="array" ref="R63">IFERROR(_xlfn.IFS(Q63="No balance","No balance",$H$9&lt;Q63,$H$9,$H$9&gt;Q63,Q63),"Error")</f>
        <v>No balance</v>
      </c>
      <c r="S63" s="29" t="str" cm="1">
        <f t="array" ref="S63">IFERROR((_xlfn.IFS(R63="No balance","No balance",Q63-R63&gt;=0,Q63-R63)),"Error")</f>
        <v>No balance</v>
      </c>
      <c r="T63" s="30" t="str" cm="1">
        <f t="array" ref="T63">IFERROR(_xlfn.IFS(S63="No balance","No balance",S63&gt;0,ROUNDUP(($D$9/12)*Q63,3),S63&lt;=0,"No balance"),"Error")</f>
        <v>No balance</v>
      </c>
      <c r="U63" s="30" t="str" cm="1">
        <f t="array" ref="U63">IFERROR(_xlfn.IFS(T63="No balance", "No balance",T63&gt;=0,S63+T63),"Error")</f>
        <v>No balance</v>
      </c>
      <c r="V63" s="31" t="str" cm="1">
        <f t="array" ref="V63">IFERROR(_xlfn.IFS(U63="No Balance", "No balance",Q63-U63&gt;=0,Q63-U63,Q63-U63&lt;0,"No balance"),"Error")</f>
        <v>No balance</v>
      </c>
    </row>
    <row r="64" spans="15:22" x14ac:dyDescent="0.2">
      <c r="O64" s="27">
        <v>5</v>
      </c>
      <c r="P64" s="27">
        <v>59</v>
      </c>
      <c r="Q64" s="28" t="str">
        <f t="shared" si="1"/>
        <v>No balance</v>
      </c>
      <c r="R64" s="29" t="str" cm="1">
        <f t="array" ref="R64">IFERROR(_xlfn.IFS(Q64="No balance","No balance",$H$9&lt;Q64,$H$9,$H$9&gt;Q64,Q64),"Error")</f>
        <v>No balance</v>
      </c>
      <c r="S64" s="29" t="str" cm="1">
        <f t="array" ref="S64">IFERROR((_xlfn.IFS(R64="No balance","No balance",Q64-R64&gt;=0,Q64-R64)),"Error")</f>
        <v>No balance</v>
      </c>
      <c r="T64" s="30" t="str" cm="1">
        <f t="array" ref="T64">IFERROR(_xlfn.IFS(S64="No balance","No balance",S64&gt;0,ROUNDUP(($D$9/12)*Q64,3),S64&lt;=0,"No balance"),"Error")</f>
        <v>No balance</v>
      </c>
      <c r="U64" s="30" t="str" cm="1">
        <f t="array" ref="U64">IFERROR(_xlfn.IFS(T64="No balance", "No balance",T64&gt;=0,S64+T64),"Error")</f>
        <v>No balance</v>
      </c>
      <c r="V64" s="31" t="str" cm="1">
        <f t="array" ref="V64">IFERROR(_xlfn.IFS(U64="No Balance", "No balance",Q64-U64&gt;=0,Q64-U64,Q64-U64&lt;0,"No balance"),"Error")</f>
        <v>No balance</v>
      </c>
    </row>
    <row r="65" spans="15:22" x14ac:dyDescent="0.2">
      <c r="O65" s="32">
        <v>5</v>
      </c>
      <c r="P65" s="32">
        <v>60</v>
      </c>
      <c r="Q65" s="33" t="str">
        <f t="shared" si="1"/>
        <v>No balance</v>
      </c>
      <c r="R65" s="34" t="str" cm="1">
        <f t="array" ref="R65">IFERROR(_xlfn.IFS(Q65="No balance","No balance",$H$9&lt;Q65,$H$9,$H$9&gt;Q65,Q65),"Error")</f>
        <v>No balance</v>
      </c>
      <c r="S65" s="34" t="str" cm="1">
        <f t="array" ref="S65">IFERROR((_xlfn.IFS(R65="No balance","No balance",Q65-R65&gt;=0,Q65-R65)),"Error")</f>
        <v>No balance</v>
      </c>
      <c r="T65" s="35" t="str" cm="1">
        <f t="array" ref="T65">IFERROR(_xlfn.IFS(S65="No balance","No balance",S65&gt;0,ROUNDUP(($D$9/12)*Q65,3),S65&lt;=0,"No balance"),"Error")</f>
        <v>No balance</v>
      </c>
      <c r="U65" s="35" t="str" cm="1">
        <f t="array" ref="U65">IFERROR(_xlfn.IFS(T65="No balance", "No balance",T65&gt;=0,S65+T65),"Error")</f>
        <v>No balance</v>
      </c>
      <c r="V65" s="36" t="str" cm="1">
        <f t="array" ref="V65">IFERROR(_xlfn.IFS(U65="No Balance", "No balance",Q65-U65&gt;=0,Q65-U65,Q65-U65&lt;0,"No balance"),"Error")</f>
        <v>No balance</v>
      </c>
    </row>
    <row r="66" spans="15:22" x14ac:dyDescent="0.2">
      <c r="O66" s="22">
        <v>6</v>
      </c>
      <c r="P66" s="22">
        <v>61</v>
      </c>
      <c r="Q66" s="23" t="str">
        <f t="shared" si="1"/>
        <v>No balance</v>
      </c>
      <c r="R66" s="24" t="str" cm="1">
        <f t="array" ref="R66">IFERROR(_xlfn.IFS(Q66="No balance","No balance",$H$9&lt;Q66,$H$9,$H$9&gt;Q66,Q66),"Error")</f>
        <v>No balance</v>
      </c>
      <c r="S66" s="24" t="str" cm="1">
        <f t="array" ref="S66">IFERROR((_xlfn.IFS(R66="No balance","No balance",Q66-R66&gt;=0,Q66-R66)),"Error")</f>
        <v>No balance</v>
      </c>
      <c r="T66" s="25" t="str" cm="1">
        <f t="array" ref="T66">IFERROR(_xlfn.IFS(S66="No balance","No balance",S66&gt;0,ROUNDUP(($D$9/12)*Q66,3),S66&lt;=0,"No balance"),"Error")</f>
        <v>No balance</v>
      </c>
      <c r="U66" s="25" t="str" cm="1">
        <f t="array" ref="U66">IFERROR(_xlfn.IFS(T66="No balance", "No balance",T66&gt;=0,S66+T66),"Error")</f>
        <v>No balance</v>
      </c>
      <c r="V66" s="26" t="str" cm="1">
        <f t="array" ref="V66">IFERROR(_xlfn.IFS(U66="No Balance", "No balance",Q66-U66&gt;=0,Q66-U66,Q66-U66&lt;0,"No balance"),"Error")</f>
        <v>No balance</v>
      </c>
    </row>
    <row r="67" spans="15:22" x14ac:dyDescent="0.2">
      <c r="O67" s="27">
        <v>6</v>
      </c>
      <c r="P67" s="27">
        <v>62</v>
      </c>
      <c r="Q67" s="28" t="str">
        <f t="shared" si="1"/>
        <v>No balance</v>
      </c>
      <c r="R67" s="29" t="str" cm="1">
        <f t="array" ref="R67">IFERROR(_xlfn.IFS(Q67="No balance","No balance",$H$9&lt;Q67,$H$9,$H$9&gt;Q67,Q67),"Error")</f>
        <v>No balance</v>
      </c>
      <c r="S67" s="29" t="str" cm="1">
        <f t="array" ref="S67">IFERROR((_xlfn.IFS(R67="No balance","No balance",Q67-R67&gt;=0,Q67-R67)),"Error")</f>
        <v>No balance</v>
      </c>
      <c r="T67" s="30" t="str" cm="1">
        <f t="array" ref="T67">IFERROR(_xlfn.IFS(S67="No balance","No balance",S67&gt;0,ROUNDUP(($D$9/12)*Q67,3),S67&lt;=0,"No balance"),"Error")</f>
        <v>No balance</v>
      </c>
      <c r="U67" s="30" t="str" cm="1">
        <f t="array" ref="U67">IFERROR(_xlfn.IFS(T67="No balance", "No balance",T67&gt;=0,S67+T67),"Error")</f>
        <v>No balance</v>
      </c>
      <c r="V67" s="31" t="str" cm="1">
        <f t="array" ref="V67">IFERROR(_xlfn.IFS(U67="No Balance", "No balance",Q67-U67&gt;=0,Q67-U67,Q67-U67&lt;0,"No balance"),"Error")</f>
        <v>No balance</v>
      </c>
    </row>
    <row r="68" spans="15:22" x14ac:dyDescent="0.2">
      <c r="O68" s="27">
        <v>6</v>
      </c>
      <c r="P68" s="27">
        <v>63</v>
      </c>
      <c r="Q68" s="28" t="str">
        <f t="shared" si="1"/>
        <v>No balance</v>
      </c>
      <c r="R68" s="29" t="str" cm="1">
        <f t="array" ref="R68">IFERROR(_xlfn.IFS(Q68="No balance","No balance",$H$9&lt;Q68,$H$9,$H$9&gt;Q68,Q68),"Error")</f>
        <v>No balance</v>
      </c>
      <c r="S68" s="29" t="str" cm="1">
        <f t="array" ref="S68">IFERROR((_xlfn.IFS(R68="No balance","No balance",Q68-R68&gt;=0,Q68-R68)),"Error")</f>
        <v>No balance</v>
      </c>
      <c r="T68" s="30" t="str" cm="1">
        <f t="array" ref="T68">IFERROR(_xlfn.IFS(S68="No balance","No balance",S68&gt;0,ROUNDUP(($D$9/12)*Q68,3),S68&lt;=0,"No balance"),"Error")</f>
        <v>No balance</v>
      </c>
      <c r="U68" s="30" t="str" cm="1">
        <f t="array" ref="U68">IFERROR(_xlfn.IFS(T68="No balance", "No balance",T68&gt;=0,S68+T68),"Error")</f>
        <v>No balance</v>
      </c>
      <c r="V68" s="31" t="str" cm="1">
        <f t="array" ref="V68">IFERROR(_xlfn.IFS(U68="No Balance", "No balance",Q68-U68&gt;=0,Q68-U68,Q68-U68&lt;0,"No balance"),"Error")</f>
        <v>No balance</v>
      </c>
    </row>
    <row r="69" spans="15:22" x14ac:dyDescent="0.2">
      <c r="O69" s="27">
        <v>6</v>
      </c>
      <c r="P69" s="27">
        <v>64</v>
      </c>
      <c r="Q69" s="28" t="str">
        <f t="shared" si="1"/>
        <v>No balance</v>
      </c>
      <c r="R69" s="29" t="str" cm="1">
        <f t="array" ref="R69">IFERROR(_xlfn.IFS(Q69="No balance","No balance",$H$9&lt;Q69,$H$9,$H$9&gt;Q69,Q69),"Error")</f>
        <v>No balance</v>
      </c>
      <c r="S69" s="29" t="str" cm="1">
        <f t="array" ref="S69">IFERROR((_xlfn.IFS(R69="No balance","No balance",Q69-R69&gt;=0,Q69-R69)),"Error")</f>
        <v>No balance</v>
      </c>
      <c r="T69" s="30" t="str" cm="1">
        <f t="array" ref="T69">IFERROR(_xlfn.IFS(S69="No balance","No balance",S69&gt;0,ROUNDUP(($D$9/12)*Q69,3),S69&lt;=0,"No balance"),"Error")</f>
        <v>No balance</v>
      </c>
      <c r="U69" s="30" t="str" cm="1">
        <f t="array" ref="U69">IFERROR(_xlfn.IFS(T69="No balance", "No balance",T69&gt;=0,S69+T69),"Error")</f>
        <v>No balance</v>
      </c>
      <c r="V69" s="31" t="str" cm="1">
        <f t="array" ref="V69">IFERROR(_xlfn.IFS(U69="No Balance", "No balance",Q69-U69&gt;=0,Q69-U69,Q69-U69&lt;0,"No balance"),"Error")</f>
        <v>No balance</v>
      </c>
    </row>
    <row r="70" spans="15:22" x14ac:dyDescent="0.2">
      <c r="O70" s="27">
        <v>6</v>
      </c>
      <c r="P70" s="27">
        <v>65</v>
      </c>
      <c r="Q70" s="28" t="str">
        <f t="shared" si="1"/>
        <v>No balance</v>
      </c>
      <c r="R70" s="29" t="str" cm="1">
        <f t="array" ref="R70">IFERROR(_xlfn.IFS(Q70="No balance","No balance",$H$9&lt;Q70,$H$9,$H$9&gt;Q70,Q70),"Error")</f>
        <v>No balance</v>
      </c>
      <c r="S70" s="29" t="str" cm="1">
        <f t="array" ref="S70">IFERROR((_xlfn.IFS(R70="No balance","No balance",Q70-R70&gt;=0,Q70-R70)),"Error")</f>
        <v>No balance</v>
      </c>
      <c r="T70" s="30" t="str" cm="1">
        <f t="array" ref="T70">IFERROR(_xlfn.IFS(S70="No balance","No balance",S70&gt;0,ROUNDUP(($D$9/12)*Q70,3),S70&lt;=0,"No balance"),"Error")</f>
        <v>No balance</v>
      </c>
      <c r="U70" s="30" t="str" cm="1">
        <f t="array" ref="U70">IFERROR(_xlfn.IFS(T70="No balance", "No balance",T70&gt;=0,S70+T70),"Error")</f>
        <v>No balance</v>
      </c>
      <c r="V70" s="31" t="str" cm="1">
        <f t="array" ref="V70">IFERROR(_xlfn.IFS(U70="No Balance", "No balance",Q70-U70&gt;=0,Q70-U70,Q70-U70&lt;0,"No balance"),"Error")</f>
        <v>No balance</v>
      </c>
    </row>
    <row r="71" spans="15:22" x14ac:dyDescent="0.2">
      <c r="O71" s="27">
        <v>6</v>
      </c>
      <c r="P71" s="27">
        <v>66</v>
      </c>
      <c r="Q71" s="28" t="str">
        <f t="shared" si="1"/>
        <v>No balance</v>
      </c>
      <c r="R71" s="29" t="str" cm="1">
        <f t="array" ref="R71">IFERROR(_xlfn.IFS(Q71="No balance","No balance",$H$9&lt;Q71,$H$9,$H$9&gt;Q71,Q71),"Error")</f>
        <v>No balance</v>
      </c>
      <c r="S71" s="29" t="str" cm="1">
        <f t="array" ref="S71">IFERROR((_xlfn.IFS(R71="No balance","No balance",Q71-R71&gt;=0,Q71-R71)),"Error")</f>
        <v>No balance</v>
      </c>
      <c r="T71" s="30" t="str" cm="1">
        <f t="array" ref="T71">IFERROR(_xlfn.IFS(S71="No balance","No balance",S71&gt;0,ROUNDUP(($D$9/12)*Q71,3),S71&lt;=0,"No balance"),"Error")</f>
        <v>No balance</v>
      </c>
      <c r="U71" s="30" t="str" cm="1">
        <f t="array" ref="U71">IFERROR(_xlfn.IFS(T71="No balance", "No balance",T71&gt;=0,S71+T71),"Error")</f>
        <v>No balance</v>
      </c>
      <c r="V71" s="31" t="str" cm="1">
        <f t="array" ref="V71">IFERROR(_xlfn.IFS(U71="No Balance", "No balance",Q71-U71&gt;=0,Q71-U71,Q71-U71&lt;0,"No balance"),"Error")</f>
        <v>No balance</v>
      </c>
    </row>
    <row r="72" spans="15:22" x14ac:dyDescent="0.2">
      <c r="O72" s="27">
        <v>6</v>
      </c>
      <c r="P72" s="27">
        <v>67</v>
      </c>
      <c r="Q72" s="28" t="str">
        <f t="shared" si="1"/>
        <v>No balance</v>
      </c>
      <c r="R72" s="29" t="str" cm="1">
        <f t="array" ref="R72">IFERROR(_xlfn.IFS(Q72="No balance","No balance",$H$9&lt;Q72,$H$9,$H$9&gt;Q72,Q72),"Error")</f>
        <v>No balance</v>
      </c>
      <c r="S72" s="29" t="str" cm="1">
        <f t="array" ref="S72">IFERROR((_xlfn.IFS(R72="No balance","No balance",Q72-R72&gt;=0,Q72-R72)),"Error")</f>
        <v>No balance</v>
      </c>
      <c r="T72" s="30" t="str" cm="1">
        <f t="array" ref="T72">IFERROR(_xlfn.IFS(S72="No balance","No balance",S72&gt;0,ROUNDUP(($D$9/12)*Q72,3),S72&lt;=0,"No balance"),"Error")</f>
        <v>No balance</v>
      </c>
      <c r="U72" s="30" t="str" cm="1">
        <f t="array" ref="U72">IFERROR(_xlfn.IFS(T72="No balance", "No balance",T72&gt;=0,S72+T72),"Error")</f>
        <v>No balance</v>
      </c>
      <c r="V72" s="31" t="str" cm="1">
        <f t="array" ref="V72">IFERROR(_xlfn.IFS(U72="No Balance", "No balance",Q72-U72&gt;=0,Q72-U72,Q72-U72&lt;0,"No balance"),"Error")</f>
        <v>No balance</v>
      </c>
    </row>
    <row r="73" spans="15:22" x14ac:dyDescent="0.2">
      <c r="O73" s="27">
        <v>6</v>
      </c>
      <c r="P73" s="27">
        <v>68</v>
      </c>
      <c r="Q73" s="28" t="str">
        <f t="shared" si="1"/>
        <v>No balance</v>
      </c>
      <c r="R73" s="29" t="str" cm="1">
        <f t="array" ref="R73">IFERROR(_xlfn.IFS(Q73="No balance","No balance",$H$9&lt;Q73,$H$9,$H$9&gt;Q73,Q73),"Error")</f>
        <v>No balance</v>
      </c>
      <c r="S73" s="29" t="str" cm="1">
        <f t="array" ref="S73">IFERROR((_xlfn.IFS(R73="No balance","No balance",Q73-R73&gt;=0,Q73-R73)),"Error")</f>
        <v>No balance</v>
      </c>
      <c r="T73" s="30" t="str" cm="1">
        <f t="array" ref="T73">IFERROR(_xlfn.IFS(S73="No balance","No balance",S73&gt;0,ROUNDUP(($D$9/12)*Q73,3),S73&lt;=0,"No balance"),"Error")</f>
        <v>No balance</v>
      </c>
      <c r="U73" s="30" t="str" cm="1">
        <f t="array" ref="U73">IFERROR(_xlfn.IFS(T73="No balance", "No balance",T73&gt;=0,S73+T73),"Error")</f>
        <v>No balance</v>
      </c>
      <c r="V73" s="31" t="str" cm="1">
        <f t="array" ref="V73">IFERROR(_xlfn.IFS(U73="No Balance", "No balance",Q73-U73&gt;=0,Q73-U73,Q73-U73&lt;0,"No balance"),"Error")</f>
        <v>No balance</v>
      </c>
    </row>
    <row r="74" spans="15:22" x14ac:dyDescent="0.2">
      <c r="O74" s="27">
        <v>6</v>
      </c>
      <c r="P74" s="27">
        <v>69</v>
      </c>
      <c r="Q74" s="28" t="str">
        <f t="shared" si="1"/>
        <v>No balance</v>
      </c>
      <c r="R74" s="29" t="str" cm="1">
        <f t="array" ref="R74">IFERROR(_xlfn.IFS(Q74="No balance","No balance",$H$9&lt;Q74,$H$9,$H$9&gt;Q74,Q74),"Error")</f>
        <v>No balance</v>
      </c>
      <c r="S74" s="29" t="str" cm="1">
        <f t="array" ref="S74">IFERROR((_xlfn.IFS(R74="No balance","No balance",Q74-R74&gt;=0,Q74-R74)),"Error")</f>
        <v>No balance</v>
      </c>
      <c r="T74" s="30" t="str" cm="1">
        <f t="array" ref="T74">IFERROR(_xlfn.IFS(S74="No balance","No balance",S74&gt;0,ROUNDUP(($D$9/12)*Q74,3),S74&lt;=0,"No balance"),"Error")</f>
        <v>No balance</v>
      </c>
      <c r="U74" s="30" t="str" cm="1">
        <f t="array" ref="U74">IFERROR(_xlfn.IFS(T74="No balance", "No balance",T74&gt;=0,S74+T74),"Error")</f>
        <v>No balance</v>
      </c>
      <c r="V74" s="31" t="str" cm="1">
        <f t="array" ref="V74">IFERROR(_xlfn.IFS(U74="No Balance", "No balance",Q74-U74&gt;=0,Q74-U74,Q74-U74&lt;0,"No balance"),"Error")</f>
        <v>No balance</v>
      </c>
    </row>
    <row r="75" spans="15:22" x14ac:dyDescent="0.2">
      <c r="O75" s="27">
        <v>6</v>
      </c>
      <c r="P75" s="27">
        <v>70</v>
      </c>
      <c r="Q75" s="28" t="str">
        <f t="shared" si="1"/>
        <v>No balance</v>
      </c>
      <c r="R75" s="29" t="str" cm="1">
        <f t="array" ref="R75">IFERROR(_xlfn.IFS(Q75="No balance","No balance",$H$9&lt;Q75,$H$9,$H$9&gt;Q75,Q75),"Error")</f>
        <v>No balance</v>
      </c>
      <c r="S75" s="29" t="str" cm="1">
        <f t="array" ref="S75">IFERROR((_xlfn.IFS(R75="No balance","No balance",Q75-R75&gt;=0,Q75-R75)),"Error")</f>
        <v>No balance</v>
      </c>
      <c r="T75" s="30" t="str" cm="1">
        <f t="array" ref="T75">IFERROR(_xlfn.IFS(S75="No balance","No balance",S75&gt;0,ROUNDUP(($D$9/12)*Q75,3),S75&lt;=0,"No balance"),"Error")</f>
        <v>No balance</v>
      </c>
      <c r="U75" s="30" t="str" cm="1">
        <f t="array" ref="U75">IFERROR(_xlfn.IFS(T75="No balance", "No balance",T75&gt;=0,S75+T75),"Error")</f>
        <v>No balance</v>
      </c>
      <c r="V75" s="31" t="str" cm="1">
        <f t="array" ref="V75">IFERROR(_xlfn.IFS(U75="No Balance", "No balance",Q75-U75&gt;=0,Q75-U75,Q75-U75&lt;0,"No balance"),"Error")</f>
        <v>No balance</v>
      </c>
    </row>
    <row r="76" spans="15:22" x14ac:dyDescent="0.2">
      <c r="O76" s="27">
        <v>6</v>
      </c>
      <c r="P76" s="27">
        <v>71</v>
      </c>
      <c r="Q76" s="28" t="str">
        <f t="shared" si="1"/>
        <v>No balance</v>
      </c>
      <c r="R76" s="29" t="str" cm="1">
        <f t="array" ref="R76">IFERROR(_xlfn.IFS(Q76="No balance","No balance",$H$9&lt;Q76,$H$9,$H$9&gt;Q76,Q76),"Error")</f>
        <v>No balance</v>
      </c>
      <c r="S76" s="29" t="str" cm="1">
        <f t="array" ref="S76">IFERROR((_xlfn.IFS(R76="No balance","No balance",Q76-R76&gt;=0,Q76-R76)),"Error")</f>
        <v>No balance</v>
      </c>
      <c r="T76" s="30" t="str" cm="1">
        <f t="array" ref="T76">IFERROR(_xlfn.IFS(S76="No balance","No balance",S76&gt;0,ROUNDUP(($D$9/12)*Q76,3),S76&lt;=0,"No balance"),"Error")</f>
        <v>No balance</v>
      </c>
      <c r="U76" s="30" t="str" cm="1">
        <f t="array" ref="U76">IFERROR(_xlfn.IFS(T76="No balance", "No balance",T76&gt;=0,S76+T76),"Error")</f>
        <v>No balance</v>
      </c>
      <c r="V76" s="31" t="str" cm="1">
        <f t="array" ref="V76">IFERROR(_xlfn.IFS(U76="No Balance", "No balance",Q76-U76&gt;=0,Q76-U76,Q76-U76&lt;0,"No balance"),"Error")</f>
        <v>No balance</v>
      </c>
    </row>
    <row r="77" spans="15:22" x14ac:dyDescent="0.2">
      <c r="O77" s="32">
        <v>6</v>
      </c>
      <c r="P77" s="32">
        <v>72</v>
      </c>
      <c r="Q77" s="33" t="str">
        <f t="shared" si="1"/>
        <v>No balance</v>
      </c>
      <c r="R77" s="34" t="str" cm="1">
        <f t="array" ref="R77">IFERROR(_xlfn.IFS(Q77="No balance","No balance",$H$9&lt;Q77,$H$9,$H$9&gt;Q77,Q77),"Error")</f>
        <v>No balance</v>
      </c>
      <c r="S77" s="34" t="str" cm="1">
        <f t="array" ref="S77">IFERROR((_xlfn.IFS(R77="No balance","No balance",Q77-R77&gt;=0,Q77-R77)),"Error")</f>
        <v>No balance</v>
      </c>
      <c r="T77" s="35" t="str" cm="1">
        <f t="array" ref="T77">IFERROR(_xlfn.IFS(S77="No balance","No balance",S77&gt;0,ROUNDUP(($D$9/12)*Q77,3),S77&lt;=0,"No balance"),"Error")</f>
        <v>No balance</v>
      </c>
      <c r="U77" s="35" t="str" cm="1">
        <f t="array" ref="U77">IFERROR(_xlfn.IFS(T77="No balance", "No balance",T77&gt;=0,S77+T77),"Error")</f>
        <v>No balance</v>
      </c>
      <c r="V77" s="36" t="str" cm="1">
        <f t="array" ref="V77">IFERROR(_xlfn.IFS(U77="No Balance", "No balance",Q77-U77&gt;=0,Q77-U77,Q77-U77&lt;0,"No balance"),"Error")</f>
        <v>No balance</v>
      </c>
    </row>
    <row r="78" spans="15:22" x14ac:dyDescent="0.2">
      <c r="O78" s="22">
        <v>7</v>
      </c>
      <c r="P78" s="22">
        <v>73</v>
      </c>
      <c r="Q78" s="23" t="str">
        <f t="shared" si="1"/>
        <v>No balance</v>
      </c>
      <c r="R78" s="24" t="str" cm="1">
        <f t="array" ref="R78">IFERROR(_xlfn.IFS(Q78="No balance","No balance",$H$9&lt;Q78,$H$9,$H$9&gt;Q78,Q78),"Error")</f>
        <v>No balance</v>
      </c>
      <c r="S78" s="24" t="str" cm="1">
        <f t="array" ref="S78">IFERROR((_xlfn.IFS(R78="No balance","No balance",Q78-R78&gt;=0,Q78-R78)),"Error")</f>
        <v>No balance</v>
      </c>
      <c r="T78" s="25" t="str" cm="1">
        <f t="array" ref="T78">IFERROR(_xlfn.IFS(S78="No balance","No balance",S78&gt;0,ROUNDUP(($D$9/12)*Q78,3),S78&lt;=0,"No balance"),"Error")</f>
        <v>No balance</v>
      </c>
      <c r="U78" s="25" t="str" cm="1">
        <f t="array" ref="U78">IFERROR(_xlfn.IFS(T78="No balance", "No balance",T78&gt;=0,S78+T78),"Error")</f>
        <v>No balance</v>
      </c>
      <c r="V78" s="26" t="str" cm="1">
        <f t="array" ref="V78">IFERROR(_xlfn.IFS(U78="No Balance", "No balance",Q78-U78&gt;=0,Q78-U78,Q78-U78&lt;0,"No balance"),"Error")</f>
        <v>No balance</v>
      </c>
    </row>
    <row r="79" spans="15:22" x14ac:dyDescent="0.2">
      <c r="O79" s="27">
        <v>7</v>
      </c>
      <c r="P79" s="27">
        <v>74</v>
      </c>
      <c r="Q79" s="28" t="str">
        <f t="shared" si="1"/>
        <v>No balance</v>
      </c>
      <c r="R79" s="29" t="str" cm="1">
        <f t="array" ref="R79">IFERROR(_xlfn.IFS(Q79="No balance","No balance",$H$9&lt;Q79,$H$9,$H$9&gt;Q79,Q79),"Error")</f>
        <v>No balance</v>
      </c>
      <c r="S79" s="29" t="str" cm="1">
        <f t="array" ref="S79">IFERROR((_xlfn.IFS(R79="No balance","No balance",Q79-R79&gt;=0,Q79-R79)),"Error")</f>
        <v>No balance</v>
      </c>
      <c r="T79" s="30" t="str" cm="1">
        <f t="array" ref="T79">IFERROR(_xlfn.IFS(S79="No balance","No balance",S79&gt;0,ROUNDUP(($D$9/12)*Q79,3),S79&lt;=0,"No balance"),"Error")</f>
        <v>No balance</v>
      </c>
      <c r="U79" s="30" t="str" cm="1">
        <f t="array" ref="U79">IFERROR(_xlfn.IFS(T79="No balance", "No balance",T79&gt;=0,S79+T79),"Error")</f>
        <v>No balance</v>
      </c>
      <c r="V79" s="31" t="str" cm="1">
        <f t="array" ref="V79">IFERROR(_xlfn.IFS(U79="No Balance", "No balance",Q79-U79&gt;=0,Q79-U79,Q79-U79&lt;0,"No balance"),"Error")</f>
        <v>No balance</v>
      </c>
    </row>
    <row r="80" spans="15:22" x14ac:dyDescent="0.2">
      <c r="O80" s="27">
        <v>7</v>
      </c>
      <c r="P80" s="27">
        <v>75</v>
      </c>
      <c r="Q80" s="28" t="str">
        <f t="shared" si="1"/>
        <v>No balance</v>
      </c>
      <c r="R80" s="29" t="str" cm="1">
        <f t="array" ref="R80">IFERROR(_xlfn.IFS(Q80="No balance","No balance",$H$9&lt;Q80,$H$9,$H$9&gt;Q80,Q80),"Error")</f>
        <v>No balance</v>
      </c>
      <c r="S80" s="29" t="str" cm="1">
        <f t="array" ref="S80">IFERROR((_xlfn.IFS(R80="No balance","No balance",Q80-R80&gt;=0,Q80-R80)),"Error")</f>
        <v>No balance</v>
      </c>
      <c r="T80" s="30" t="str" cm="1">
        <f t="array" ref="T80">IFERROR(_xlfn.IFS(S80="No balance","No balance",S80&gt;0,ROUNDUP(($D$9/12)*Q80,3),S80&lt;=0,"No balance"),"Error")</f>
        <v>No balance</v>
      </c>
      <c r="U80" s="30" t="str" cm="1">
        <f t="array" ref="U80">IFERROR(_xlfn.IFS(T80="No balance", "No balance",T80&gt;=0,S80+T80),"Error")</f>
        <v>No balance</v>
      </c>
      <c r="V80" s="31" t="str" cm="1">
        <f t="array" ref="V80">IFERROR(_xlfn.IFS(U80="No Balance", "No balance",Q80-U80&gt;=0,Q80-U80,Q80-U80&lt;0,"No balance"),"Error")</f>
        <v>No balance</v>
      </c>
    </row>
    <row r="81" spans="15:22" x14ac:dyDescent="0.2">
      <c r="O81" s="27">
        <v>7</v>
      </c>
      <c r="P81" s="27">
        <v>76</v>
      </c>
      <c r="Q81" s="28" t="str">
        <f t="shared" si="1"/>
        <v>No balance</v>
      </c>
      <c r="R81" s="29" t="str" cm="1">
        <f t="array" ref="R81">IFERROR(_xlfn.IFS(Q81="No balance","No balance",$H$9&lt;Q81,$H$9,$H$9&gt;Q81,Q81),"Error")</f>
        <v>No balance</v>
      </c>
      <c r="S81" s="29" t="str" cm="1">
        <f t="array" ref="S81">IFERROR((_xlfn.IFS(R81="No balance","No balance",Q81-R81&gt;=0,Q81-R81)),"Error")</f>
        <v>No balance</v>
      </c>
      <c r="T81" s="30" t="str" cm="1">
        <f t="array" ref="T81">IFERROR(_xlfn.IFS(S81="No balance","No balance",S81&gt;0,ROUNDUP(($D$9/12)*Q81,3),S81&lt;=0,"No balance"),"Error")</f>
        <v>No balance</v>
      </c>
      <c r="U81" s="30" t="str" cm="1">
        <f t="array" ref="U81">IFERROR(_xlfn.IFS(T81="No balance", "No balance",T81&gt;=0,S81+T81),"Error")</f>
        <v>No balance</v>
      </c>
      <c r="V81" s="31" t="str" cm="1">
        <f t="array" ref="V81">IFERROR(_xlfn.IFS(U81="No Balance", "No balance",Q81-U81&gt;=0,Q81-U81,Q81-U81&lt;0,"No balance"),"Error")</f>
        <v>No balance</v>
      </c>
    </row>
    <row r="82" spans="15:22" x14ac:dyDescent="0.2">
      <c r="O82" s="27">
        <v>7</v>
      </c>
      <c r="P82" s="27">
        <v>77</v>
      </c>
      <c r="Q82" s="28" t="str">
        <f t="shared" si="1"/>
        <v>No balance</v>
      </c>
      <c r="R82" s="29" t="str" cm="1">
        <f t="array" ref="R82">IFERROR(_xlfn.IFS(Q82="No balance","No balance",$H$9&lt;Q82,$H$9,$H$9&gt;Q82,Q82),"Error")</f>
        <v>No balance</v>
      </c>
      <c r="S82" s="29" t="str" cm="1">
        <f t="array" ref="S82">IFERROR((_xlfn.IFS(R82="No balance","No balance",Q82-R82&gt;=0,Q82-R82)),"Error")</f>
        <v>No balance</v>
      </c>
      <c r="T82" s="30" t="str" cm="1">
        <f t="array" ref="T82">IFERROR(_xlfn.IFS(S82="No balance","No balance",S82&gt;0,ROUNDUP(($D$9/12)*Q82,3),S82&lt;=0,"No balance"),"Error")</f>
        <v>No balance</v>
      </c>
      <c r="U82" s="30" t="str" cm="1">
        <f t="array" ref="U82">IFERROR(_xlfn.IFS(T82="No balance", "No balance",T82&gt;=0,S82+T82),"Error")</f>
        <v>No balance</v>
      </c>
      <c r="V82" s="31" t="str" cm="1">
        <f t="array" ref="V82">IFERROR(_xlfn.IFS(U82="No Balance", "No balance",Q82-U82&gt;=0,Q82-U82,Q82-U82&lt;0,"No balance"),"Error")</f>
        <v>No balance</v>
      </c>
    </row>
    <row r="83" spans="15:22" x14ac:dyDescent="0.2">
      <c r="O83" s="27">
        <v>7</v>
      </c>
      <c r="P83" s="27">
        <v>78</v>
      </c>
      <c r="Q83" s="28" t="str">
        <f t="shared" si="1"/>
        <v>No balance</v>
      </c>
      <c r="R83" s="29" t="str" cm="1">
        <f t="array" ref="R83">IFERROR(_xlfn.IFS(Q83="No balance","No balance",$H$9&lt;Q83,$H$9,$H$9&gt;Q83,Q83),"Error")</f>
        <v>No balance</v>
      </c>
      <c r="S83" s="29" t="str" cm="1">
        <f t="array" ref="S83">IFERROR((_xlfn.IFS(R83="No balance","No balance",Q83-R83&gt;=0,Q83-R83)),"Error")</f>
        <v>No balance</v>
      </c>
      <c r="T83" s="30" t="str" cm="1">
        <f t="array" ref="T83">IFERROR(_xlfn.IFS(S83="No balance","No balance",S83&gt;0,ROUNDUP(($D$9/12)*Q83,3),S83&lt;=0,"No balance"),"Error")</f>
        <v>No balance</v>
      </c>
      <c r="U83" s="30" t="str" cm="1">
        <f t="array" ref="U83">IFERROR(_xlfn.IFS(T83="No balance", "No balance",T83&gt;=0,S83+T83),"Error")</f>
        <v>No balance</v>
      </c>
      <c r="V83" s="31" t="str" cm="1">
        <f t="array" ref="V83">IFERROR(_xlfn.IFS(U83="No Balance", "No balance",Q83-U83&gt;=0,Q83-U83,Q83-U83&lt;0,"No balance"),"Error")</f>
        <v>No balance</v>
      </c>
    </row>
    <row r="84" spans="15:22" x14ac:dyDescent="0.2">
      <c r="O84" s="27">
        <v>7</v>
      </c>
      <c r="P84" s="27">
        <v>79</v>
      </c>
      <c r="Q84" s="28" t="str">
        <f t="shared" ref="Q84:Q147" si="2">U83</f>
        <v>No balance</v>
      </c>
      <c r="R84" s="29" t="str" cm="1">
        <f t="array" ref="R84">IFERROR(_xlfn.IFS(Q84="No balance","No balance",$H$9&lt;Q84,$H$9,$H$9&gt;Q84,Q84),"Error")</f>
        <v>No balance</v>
      </c>
      <c r="S84" s="29" t="str" cm="1">
        <f t="array" ref="S84">IFERROR((_xlfn.IFS(R84="No balance","No balance",Q84-R84&gt;=0,Q84-R84)),"Error")</f>
        <v>No balance</v>
      </c>
      <c r="T84" s="30" t="str" cm="1">
        <f t="array" ref="T84">IFERROR(_xlfn.IFS(S84="No balance","No balance",S84&gt;0,ROUNDUP(($D$9/12)*Q84,3),S84&lt;=0,"No balance"),"Error")</f>
        <v>No balance</v>
      </c>
      <c r="U84" s="30" t="str" cm="1">
        <f t="array" ref="U84">IFERROR(_xlfn.IFS(T84="No balance", "No balance",T84&gt;=0,S84+T84),"Error")</f>
        <v>No balance</v>
      </c>
      <c r="V84" s="31" t="str" cm="1">
        <f t="array" ref="V84">IFERROR(_xlfn.IFS(U84="No Balance", "No balance",Q84-U84&gt;=0,Q84-U84,Q84-U84&lt;0,"No balance"),"Error")</f>
        <v>No balance</v>
      </c>
    </row>
    <row r="85" spans="15:22" x14ac:dyDescent="0.2">
      <c r="O85" s="27">
        <v>7</v>
      </c>
      <c r="P85" s="27">
        <v>80</v>
      </c>
      <c r="Q85" s="28" t="str">
        <f t="shared" si="2"/>
        <v>No balance</v>
      </c>
      <c r="R85" s="29" t="str" cm="1">
        <f t="array" ref="R85">IFERROR(_xlfn.IFS(Q85="No balance","No balance",$H$9&lt;Q85,$H$9,$H$9&gt;Q85,Q85),"Error")</f>
        <v>No balance</v>
      </c>
      <c r="S85" s="29" t="str" cm="1">
        <f t="array" ref="S85">IFERROR((_xlfn.IFS(R85="No balance","No balance",Q85-R85&gt;=0,Q85-R85)),"Error")</f>
        <v>No balance</v>
      </c>
      <c r="T85" s="30" t="str" cm="1">
        <f t="array" ref="T85">IFERROR(_xlfn.IFS(S85="No balance","No balance",S85&gt;0,ROUNDUP(($D$9/12)*Q85,3),S85&lt;=0,"No balance"),"Error")</f>
        <v>No balance</v>
      </c>
      <c r="U85" s="30" t="str" cm="1">
        <f t="array" ref="U85">IFERROR(_xlfn.IFS(T85="No balance", "No balance",T85&gt;=0,S85+T85),"Error")</f>
        <v>No balance</v>
      </c>
      <c r="V85" s="31" t="str" cm="1">
        <f t="array" ref="V85">IFERROR(_xlfn.IFS(U85="No Balance", "No balance",Q85-U85&gt;=0,Q85-U85,Q85-U85&lt;0,"No balance"),"Error")</f>
        <v>No balance</v>
      </c>
    </row>
    <row r="86" spans="15:22" x14ac:dyDescent="0.2">
      <c r="O86" s="27">
        <v>7</v>
      </c>
      <c r="P86" s="27">
        <v>81</v>
      </c>
      <c r="Q86" s="28" t="str">
        <f t="shared" si="2"/>
        <v>No balance</v>
      </c>
      <c r="R86" s="29" t="str" cm="1">
        <f t="array" ref="R86">IFERROR(_xlfn.IFS(Q86="No balance","No balance",$H$9&lt;Q86,$H$9,$H$9&gt;Q86,Q86),"Error")</f>
        <v>No balance</v>
      </c>
      <c r="S86" s="29" t="str" cm="1">
        <f t="array" ref="S86">IFERROR((_xlfn.IFS(R86="No balance","No balance",Q86-R86&gt;=0,Q86-R86)),"Error")</f>
        <v>No balance</v>
      </c>
      <c r="T86" s="30" t="str" cm="1">
        <f t="array" ref="T86">IFERROR(_xlfn.IFS(S86="No balance","No balance",S86&gt;0,ROUNDUP(($D$9/12)*Q86,3),S86&lt;=0,"No balance"),"Error")</f>
        <v>No balance</v>
      </c>
      <c r="U86" s="30" t="str" cm="1">
        <f t="array" ref="U86">IFERROR(_xlfn.IFS(T86="No balance", "No balance",T86&gt;=0,S86+T86),"Error")</f>
        <v>No balance</v>
      </c>
      <c r="V86" s="31" t="str" cm="1">
        <f t="array" ref="V86">IFERROR(_xlfn.IFS(U86="No Balance", "No balance",Q86-U86&gt;=0,Q86-U86,Q86-U86&lt;0,"No balance"),"Error")</f>
        <v>No balance</v>
      </c>
    </row>
    <row r="87" spans="15:22" x14ac:dyDescent="0.2">
      <c r="O87" s="27">
        <v>7</v>
      </c>
      <c r="P87" s="27">
        <v>82</v>
      </c>
      <c r="Q87" s="28" t="str">
        <f t="shared" si="2"/>
        <v>No balance</v>
      </c>
      <c r="R87" s="29" t="str" cm="1">
        <f t="array" ref="R87">IFERROR(_xlfn.IFS(Q87="No balance","No balance",$H$9&lt;Q87,$H$9,$H$9&gt;Q87,Q87),"Error")</f>
        <v>No balance</v>
      </c>
      <c r="S87" s="29" t="str" cm="1">
        <f t="array" ref="S87">IFERROR((_xlfn.IFS(R87="No balance","No balance",Q87-R87&gt;=0,Q87-R87)),"Error")</f>
        <v>No balance</v>
      </c>
      <c r="T87" s="30" t="str" cm="1">
        <f t="array" ref="T87">IFERROR(_xlfn.IFS(S87="No balance","No balance",S87&gt;0,ROUNDUP(($D$9/12)*Q87,3),S87&lt;=0,"No balance"),"Error")</f>
        <v>No balance</v>
      </c>
      <c r="U87" s="30" t="str" cm="1">
        <f t="array" ref="U87">IFERROR(_xlfn.IFS(T87="No balance", "No balance",T87&gt;=0,S87+T87),"Error")</f>
        <v>No balance</v>
      </c>
      <c r="V87" s="31" t="str" cm="1">
        <f t="array" ref="V87">IFERROR(_xlfn.IFS(U87="No Balance", "No balance",Q87-U87&gt;=0,Q87-U87,Q87-U87&lt;0,"No balance"),"Error")</f>
        <v>No balance</v>
      </c>
    </row>
    <row r="88" spans="15:22" x14ac:dyDescent="0.2">
      <c r="O88" s="27">
        <v>7</v>
      </c>
      <c r="P88" s="27">
        <v>83</v>
      </c>
      <c r="Q88" s="28" t="str">
        <f t="shared" si="2"/>
        <v>No balance</v>
      </c>
      <c r="R88" s="29" t="str" cm="1">
        <f t="array" ref="R88">IFERROR(_xlfn.IFS(Q88="No balance","No balance",$H$9&lt;Q88,$H$9,$H$9&gt;Q88,Q88),"Error")</f>
        <v>No balance</v>
      </c>
      <c r="S88" s="29" t="str" cm="1">
        <f t="array" ref="S88">IFERROR((_xlfn.IFS(R88="No balance","No balance",Q88-R88&gt;=0,Q88-R88)),"Error")</f>
        <v>No balance</v>
      </c>
      <c r="T88" s="30" t="str" cm="1">
        <f t="array" ref="T88">IFERROR(_xlfn.IFS(S88="No balance","No balance",S88&gt;0,ROUNDUP(($D$9/12)*Q88,3),S88&lt;=0,"No balance"),"Error")</f>
        <v>No balance</v>
      </c>
      <c r="U88" s="30" t="str" cm="1">
        <f t="array" ref="U88">IFERROR(_xlfn.IFS(T88="No balance", "No balance",T88&gt;=0,S88+T88),"Error")</f>
        <v>No balance</v>
      </c>
      <c r="V88" s="31" t="str" cm="1">
        <f t="array" ref="V88">IFERROR(_xlfn.IFS(U88="No Balance", "No balance",Q88-U88&gt;=0,Q88-U88,Q88-U88&lt;0,"No balance"),"Error")</f>
        <v>No balance</v>
      </c>
    </row>
    <row r="89" spans="15:22" x14ac:dyDescent="0.2">
      <c r="O89" s="32">
        <v>7</v>
      </c>
      <c r="P89" s="32">
        <v>84</v>
      </c>
      <c r="Q89" s="33" t="str">
        <f t="shared" si="2"/>
        <v>No balance</v>
      </c>
      <c r="R89" s="34" t="str" cm="1">
        <f t="array" ref="R89">IFERROR(_xlfn.IFS(Q89="No balance","No balance",$H$9&lt;Q89,$H$9,$H$9&gt;Q89,Q89),"Error")</f>
        <v>No balance</v>
      </c>
      <c r="S89" s="34" t="str" cm="1">
        <f t="array" ref="S89">IFERROR((_xlfn.IFS(R89="No balance","No balance",Q89-R89&gt;=0,Q89-R89)),"Error")</f>
        <v>No balance</v>
      </c>
      <c r="T89" s="35" t="str" cm="1">
        <f t="array" ref="T89">IFERROR(_xlfn.IFS(S89="No balance","No balance",S89&gt;0,ROUNDUP(($D$9/12)*Q89,3),S89&lt;=0,"No balance"),"Error")</f>
        <v>No balance</v>
      </c>
      <c r="U89" s="35" t="str" cm="1">
        <f t="array" ref="U89">IFERROR(_xlfn.IFS(T89="No balance", "No balance",T89&gt;=0,S89+T89),"Error")</f>
        <v>No balance</v>
      </c>
      <c r="V89" s="36" t="str" cm="1">
        <f t="array" ref="V89">IFERROR(_xlfn.IFS(U89="No Balance", "No balance",Q89-U89&gt;=0,Q89-U89,Q89-U89&lt;0,"No balance"),"Error")</f>
        <v>No balance</v>
      </c>
    </row>
    <row r="90" spans="15:22" x14ac:dyDescent="0.2">
      <c r="O90" s="22">
        <v>8</v>
      </c>
      <c r="P90" s="22">
        <v>85</v>
      </c>
      <c r="Q90" s="23" t="str">
        <f t="shared" si="2"/>
        <v>No balance</v>
      </c>
      <c r="R90" s="24" t="str" cm="1">
        <f t="array" ref="R90">IFERROR(_xlfn.IFS(Q90="No balance","No balance",$H$9&lt;Q90,$H$9,$H$9&gt;Q90,Q90),"Error")</f>
        <v>No balance</v>
      </c>
      <c r="S90" s="24" t="str" cm="1">
        <f t="array" ref="S90">IFERROR((_xlfn.IFS(R90="No balance","No balance",Q90-R90&gt;=0,Q90-R90)),"Error")</f>
        <v>No balance</v>
      </c>
      <c r="T90" s="25" t="str" cm="1">
        <f t="array" ref="T90">IFERROR(_xlfn.IFS(S90="No balance","No balance",S90&gt;0,ROUNDUP(($D$9/12)*Q90,3),S90&lt;=0,"No balance"),"Error")</f>
        <v>No balance</v>
      </c>
      <c r="U90" s="25" t="str" cm="1">
        <f t="array" ref="U90">IFERROR(_xlfn.IFS(T90="No balance", "No balance",T90&gt;=0,S90+T90),"Error")</f>
        <v>No balance</v>
      </c>
      <c r="V90" s="26" t="str" cm="1">
        <f t="array" ref="V90">IFERROR(_xlfn.IFS(U90="No Balance", "No balance",Q90-U90&gt;=0,Q90-U90,Q90-U90&lt;0,"No balance"),"Error")</f>
        <v>No balance</v>
      </c>
    </row>
    <row r="91" spans="15:22" x14ac:dyDescent="0.2">
      <c r="O91" s="27">
        <v>8</v>
      </c>
      <c r="P91" s="27">
        <v>86</v>
      </c>
      <c r="Q91" s="28" t="str">
        <f t="shared" si="2"/>
        <v>No balance</v>
      </c>
      <c r="R91" s="29" t="str" cm="1">
        <f t="array" ref="R91">IFERROR(_xlfn.IFS(Q91="No balance","No balance",$H$9&lt;Q91,$H$9,$H$9&gt;Q91,Q91),"Error")</f>
        <v>No balance</v>
      </c>
      <c r="S91" s="29" t="str" cm="1">
        <f t="array" ref="S91">IFERROR((_xlfn.IFS(R91="No balance","No balance",Q91-R91&gt;=0,Q91-R91)),"Error")</f>
        <v>No balance</v>
      </c>
      <c r="T91" s="30" t="str" cm="1">
        <f t="array" ref="T91">IFERROR(_xlfn.IFS(S91="No balance","No balance",S91&gt;0,ROUNDUP(($D$9/12)*Q91,3),S91&lt;=0,"No balance"),"Error")</f>
        <v>No balance</v>
      </c>
      <c r="U91" s="30" t="str" cm="1">
        <f t="array" ref="U91">IFERROR(_xlfn.IFS(T91="No balance", "No balance",T91&gt;=0,S91+T91),"Error")</f>
        <v>No balance</v>
      </c>
      <c r="V91" s="31" t="str" cm="1">
        <f t="array" ref="V91">IFERROR(_xlfn.IFS(U91="No Balance", "No balance",Q91-U91&gt;=0,Q91-U91,Q91-U91&lt;0,"No balance"),"Error")</f>
        <v>No balance</v>
      </c>
    </row>
    <row r="92" spans="15:22" x14ac:dyDescent="0.2">
      <c r="O92" s="27">
        <v>8</v>
      </c>
      <c r="P92" s="27">
        <v>87</v>
      </c>
      <c r="Q92" s="28" t="str">
        <f t="shared" si="2"/>
        <v>No balance</v>
      </c>
      <c r="R92" s="29" t="str" cm="1">
        <f t="array" ref="R92">IFERROR(_xlfn.IFS(Q92="No balance","No balance",$H$9&lt;Q92,$H$9,$H$9&gt;Q92,Q92),"Error")</f>
        <v>No balance</v>
      </c>
      <c r="S92" s="29" t="str" cm="1">
        <f t="array" ref="S92">IFERROR((_xlfn.IFS(R92="No balance","No balance",Q92-R92&gt;=0,Q92-R92)),"Error")</f>
        <v>No balance</v>
      </c>
      <c r="T92" s="30" t="str" cm="1">
        <f t="array" ref="T92">IFERROR(_xlfn.IFS(S92="No balance","No balance",S92&gt;0,ROUNDUP(($D$9/12)*Q92,3),S92&lt;=0,"No balance"),"Error")</f>
        <v>No balance</v>
      </c>
      <c r="U92" s="30" t="str" cm="1">
        <f t="array" ref="U92">IFERROR(_xlfn.IFS(T92="No balance", "No balance",T92&gt;=0,S92+T92),"Error")</f>
        <v>No balance</v>
      </c>
      <c r="V92" s="31" t="str" cm="1">
        <f t="array" ref="V92">IFERROR(_xlfn.IFS(U92="No Balance", "No balance",Q92-U92&gt;=0,Q92-U92,Q92-U92&lt;0,"No balance"),"Error")</f>
        <v>No balance</v>
      </c>
    </row>
    <row r="93" spans="15:22" x14ac:dyDescent="0.2">
      <c r="O93" s="27">
        <v>8</v>
      </c>
      <c r="P93" s="27">
        <v>88</v>
      </c>
      <c r="Q93" s="28" t="str">
        <f t="shared" si="2"/>
        <v>No balance</v>
      </c>
      <c r="R93" s="29" t="str" cm="1">
        <f t="array" ref="R93">IFERROR(_xlfn.IFS(Q93="No balance","No balance",$H$9&lt;Q93,$H$9,$H$9&gt;Q93,Q93),"Error")</f>
        <v>No balance</v>
      </c>
      <c r="S93" s="29" t="str" cm="1">
        <f t="array" ref="S93">IFERROR((_xlfn.IFS(R93="No balance","No balance",Q93-R93&gt;=0,Q93-R93)),"Error")</f>
        <v>No balance</v>
      </c>
      <c r="T93" s="30" t="str" cm="1">
        <f t="array" ref="T93">IFERROR(_xlfn.IFS(S93="No balance","No balance",S93&gt;0,ROUNDUP(($D$9/12)*Q93,3),S93&lt;=0,"No balance"),"Error")</f>
        <v>No balance</v>
      </c>
      <c r="U93" s="30" t="str" cm="1">
        <f t="array" ref="U93">IFERROR(_xlfn.IFS(T93="No balance", "No balance",T93&gt;=0,S93+T93),"Error")</f>
        <v>No balance</v>
      </c>
      <c r="V93" s="31" t="str" cm="1">
        <f t="array" ref="V93">IFERROR(_xlfn.IFS(U93="No Balance", "No balance",Q93-U93&gt;=0,Q93-U93,Q93-U93&lt;0,"No balance"),"Error")</f>
        <v>No balance</v>
      </c>
    </row>
    <row r="94" spans="15:22" x14ac:dyDescent="0.2">
      <c r="O94" s="27">
        <v>8</v>
      </c>
      <c r="P94" s="27">
        <v>89</v>
      </c>
      <c r="Q94" s="28" t="str">
        <f t="shared" si="2"/>
        <v>No balance</v>
      </c>
      <c r="R94" s="29" t="str" cm="1">
        <f t="array" ref="R94">IFERROR(_xlfn.IFS(Q94="No balance","No balance",$H$9&lt;Q94,$H$9,$H$9&gt;Q94,Q94),"Error")</f>
        <v>No balance</v>
      </c>
      <c r="S94" s="29" t="str" cm="1">
        <f t="array" ref="S94">IFERROR((_xlfn.IFS(R94="No balance","No balance",Q94-R94&gt;=0,Q94-R94)),"Error")</f>
        <v>No balance</v>
      </c>
      <c r="T94" s="30" t="str" cm="1">
        <f t="array" ref="T94">IFERROR(_xlfn.IFS(S94="No balance","No balance",S94&gt;0,ROUNDUP(($D$9/12)*Q94,3),S94&lt;=0,"No balance"),"Error")</f>
        <v>No balance</v>
      </c>
      <c r="U94" s="30" t="str" cm="1">
        <f t="array" ref="U94">IFERROR(_xlfn.IFS(T94="No balance", "No balance",T94&gt;=0,S94+T94),"Error")</f>
        <v>No balance</v>
      </c>
      <c r="V94" s="31" t="str" cm="1">
        <f t="array" ref="V94">IFERROR(_xlfn.IFS(U94="No Balance", "No balance",Q94-U94&gt;=0,Q94-U94,Q94-U94&lt;0,"No balance"),"Error")</f>
        <v>No balance</v>
      </c>
    </row>
    <row r="95" spans="15:22" x14ac:dyDescent="0.2">
      <c r="O95" s="27">
        <v>8</v>
      </c>
      <c r="P95" s="27">
        <v>90</v>
      </c>
      <c r="Q95" s="28" t="str">
        <f t="shared" si="2"/>
        <v>No balance</v>
      </c>
      <c r="R95" s="29" t="str" cm="1">
        <f t="array" ref="R95">IFERROR(_xlfn.IFS(Q95="No balance","No balance",$H$9&lt;Q95,$H$9,$H$9&gt;Q95,Q95),"Error")</f>
        <v>No balance</v>
      </c>
      <c r="S95" s="29" t="str" cm="1">
        <f t="array" ref="S95">IFERROR((_xlfn.IFS(R95="No balance","No balance",Q95-R95&gt;=0,Q95-R95)),"Error")</f>
        <v>No balance</v>
      </c>
      <c r="T95" s="30" t="str" cm="1">
        <f t="array" ref="T95">IFERROR(_xlfn.IFS(S95="No balance","No balance",S95&gt;0,ROUNDUP(($D$9/12)*Q95,3),S95&lt;=0,"No balance"),"Error")</f>
        <v>No balance</v>
      </c>
      <c r="U95" s="30" t="str" cm="1">
        <f t="array" ref="U95">IFERROR(_xlfn.IFS(T95="No balance", "No balance",T95&gt;=0,S95+T95),"Error")</f>
        <v>No balance</v>
      </c>
      <c r="V95" s="31" t="str" cm="1">
        <f t="array" ref="V95">IFERROR(_xlfn.IFS(U95="No Balance", "No balance",Q95-U95&gt;=0,Q95-U95,Q95-U95&lt;0,"No balance"),"Error")</f>
        <v>No balance</v>
      </c>
    </row>
    <row r="96" spans="15:22" x14ac:dyDescent="0.2">
      <c r="O96" s="27">
        <v>8</v>
      </c>
      <c r="P96" s="27">
        <v>91</v>
      </c>
      <c r="Q96" s="28" t="str">
        <f t="shared" si="2"/>
        <v>No balance</v>
      </c>
      <c r="R96" s="29" t="str" cm="1">
        <f t="array" ref="R96">IFERROR(_xlfn.IFS(Q96="No balance","No balance",$H$9&lt;Q96,$H$9,$H$9&gt;Q96,Q96),"Error")</f>
        <v>No balance</v>
      </c>
      <c r="S96" s="29" t="str" cm="1">
        <f t="array" ref="S96">IFERROR((_xlfn.IFS(R96="No balance","No balance",Q96-R96&gt;=0,Q96-R96)),"Error")</f>
        <v>No balance</v>
      </c>
      <c r="T96" s="30" t="str" cm="1">
        <f t="array" ref="T96">IFERROR(_xlfn.IFS(S96="No balance","No balance",S96&gt;0,ROUNDUP(($D$9/12)*Q96,3),S96&lt;=0,"No balance"),"Error")</f>
        <v>No balance</v>
      </c>
      <c r="U96" s="30" t="str" cm="1">
        <f t="array" ref="U96">IFERROR(_xlfn.IFS(T96="No balance", "No balance",T96&gt;=0,S96+T96),"Error")</f>
        <v>No balance</v>
      </c>
      <c r="V96" s="31" t="str" cm="1">
        <f t="array" ref="V96">IFERROR(_xlfn.IFS(U96="No Balance", "No balance",Q96-U96&gt;=0,Q96-U96,Q96-U96&lt;0,"No balance"),"Error")</f>
        <v>No balance</v>
      </c>
    </row>
    <row r="97" spans="15:22" x14ac:dyDescent="0.2">
      <c r="O97" s="27">
        <v>8</v>
      </c>
      <c r="P97" s="27">
        <v>92</v>
      </c>
      <c r="Q97" s="28" t="str">
        <f t="shared" si="2"/>
        <v>No balance</v>
      </c>
      <c r="R97" s="29" t="str" cm="1">
        <f t="array" ref="R97">IFERROR(_xlfn.IFS(Q97="No balance","No balance",$H$9&lt;Q97,$H$9,$H$9&gt;Q97,Q97),"Error")</f>
        <v>No balance</v>
      </c>
      <c r="S97" s="29" t="str" cm="1">
        <f t="array" ref="S97">IFERROR((_xlfn.IFS(R97="No balance","No balance",Q97-R97&gt;=0,Q97-R97)),"Error")</f>
        <v>No balance</v>
      </c>
      <c r="T97" s="30" t="str" cm="1">
        <f t="array" ref="T97">IFERROR(_xlfn.IFS(S97="No balance","No balance",S97&gt;0,ROUNDUP(($D$9/12)*Q97,3),S97&lt;=0,"No balance"),"Error")</f>
        <v>No balance</v>
      </c>
      <c r="U97" s="30" t="str" cm="1">
        <f t="array" ref="U97">IFERROR(_xlfn.IFS(T97="No balance", "No balance",T97&gt;=0,S97+T97),"Error")</f>
        <v>No balance</v>
      </c>
      <c r="V97" s="31" t="str" cm="1">
        <f t="array" ref="V97">IFERROR(_xlfn.IFS(U97="No Balance", "No balance",Q97-U97&gt;=0,Q97-U97,Q97-U97&lt;0,"No balance"),"Error")</f>
        <v>No balance</v>
      </c>
    </row>
    <row r="98" spans="15:22" x14ac:dyDescent="0.2">
      <c r="O98" s="27">
        <v>8</v>
      </c>
      <c r="P98" s="27">
        <v>93</v>
      </c>
      <c r="Q98" s="28" t="str">
        <f t="shared" si="2"/>
        <v>No balance</v>
      </c>
      <c r="R98" s="29" t="str" cm="1">
        <f t="array" ref="R98">IFERROR(_xlfn.IFS(Q98="No balance","No balance",$H$9&lt;Q98,$H$9,$H$9&gt;Q98,Q98),"Error")</f>
        <v>No balance</v>
      </c>
      <c r="S98" s="29" t="str" cm="1">
        <f t="array" ref="S98">IFERROR((_xlfn.IFS(R98="No balance","No balance",Q98-R98&gt;=0,Q98-R98)),"Error")</f>
        <v>No balance</v>
      </c>
      <c r="T98" s="30" t="str" cm="1">
        <f t="array" ref="T98">IFERROR(_xlfn.IFS(S98="No balance","No balance",S98&gt;0,ROUNDUP(($D$9/12)*Q98,3),S98&lt;=0,"No balance"),"Error")</f>
        <v>No balance</v>
      </c>
      <c r="U98" s="30" t="str" cm="1">
        <f t="array" ref="U98">IFERROR(_xlfn.IFS(T98="No balance", "No balance",T98&gt;=0,S98+T98),"Error")</f>
        <v>No balance</v>
      </c>
      <c r="V98" s="31" t="str" cm="1">
        <f t="array" ref="V98">IFERROR(_xlfn.IFS(U98="No Balance", "No balance",Q98-U98&gt;=0,Q98-U98,Q98-U98&lt;0,"No balance"),"Error")</f>
        <v>No balance</v>
      </c>
    </row>
    <row r="99" spans="15:22" x14ac:dyDescent="0.2">
      <c r="O99" s="27">
        <v>8</v>
      </c>
      <c r="P99" s="27">
        <v>94</v>
      </c>
      <c r="Q99" s="28" t="str">
        <f t="shared" si="2"/>
        <v>No balance</v>
      </c>
      <c r="R99" s="29" t="str" cm="1">
        <f t="array" ref="R99">IFERROR(_xlfn.IFS(Q99="No balance","No balance",$H$9&lt;Q99,$H$9,$H$9&gt;Q99,Q99),"Error")</f>
        <v>No balance</v>
      </c>
      <c r="S99" s="29" t="str" cm="1">
        <f t="array" ref="S99">IFERROR((_xlfn.IFS(R99="No balance","No balance",Q99-R99&gt;=0,Q99-R99)),"Error")</f>
        <v>No balance</v>
      </c>
      <c r="T99" s="30" t="str" cm="1">
        <f t="array" ref="T99">IFERROR(_xlfn.IFS(S99="No balance","No balance",S99&gt;0,ROUNDUP(($D$9/12)*Q99,3),S99&lt;=0,"No balance"),"Error")</f>
        <v>No balance</v>
      </c>
      <c r="U99" s="30" t="str" cm="1">
        <f t="array" ref="U99">IFERROR(_xlfn.IFS(T99="No balance", "No balance",T99&gt;=0,S99+T99),"Error")</f>
        <v>No balance</v>
      </c>
      <c r="V99" s="31" t="str" cm="1">
        <f t="array" ref="V99">IFERROR(_xlfn.IFS(U99="No Balance", "No balance",Q99-U99&gt;=0,Q99-U99,Q99-U99&lt;0,"No balance"),"Error")</f>
        <v>No balance</v>
      </c>
    </row>
    <row r="100" spans="15:22" x14ac:dyDescent="0.2">
      <c r="O100" s="27">
        <v>8</v>
      </c>
      <c r="P100" s="27">
        <v>95</v>
      </c>
      <c r="Q100" s="28" t="str">
        <f t="shared" si="2"/>
        <v>No balance</v>
      </c>
      <c r="R100" s="29" t="str" cm="1">
        <f t="array" ref="R100">IFERROR(_xlfn.IFS(Q100="No balance","No balance",$H$9&lt;Q100,$H$9,$H$9&gt;Q100,Q100),"Error")</f>
        <v>No balance</v>
      </c>
      <c r="S100" s="29" t="str" cm="1">
        <f t="array" ref="S100">IFERROR((_xlfn.IFS(R100="No balance","No balance",Q100-R100&gt;=0,Q100-R100)),"Error")</f>
        <v>No balance</v>
      </c>
      <c r="T100" s="30" t="str" cm="1">
        <f t="array" ref="T100">IFERROR(_xlfn.IFS(S100="No balance","No balance",S100&gt;0,ROUNDUP(($D$9/12)*Q100,3),S100&lt;=0,"No balance"),"Error")</f>
        <v>No balance</v>
      </c>
      <c r="U100" s="30" t="str" cm="1">
        <f t="array" ref="U100">IFERROR(_xlfn.IFS(T100="No balance", "No balance",T100&gt;=0,S100+T100),"Error")</f>
        <v>No balance</v>
      </c>
      <c r="V100" s="31" t="str" cm="1">
        <f t="array" ref="V100">IFERROR(_xlfn.IFS(U100="No Balance", "No balance",Q100-U100&gt;=0,Q100-U100,Q100-U100&lt;0,"No balance"),"Error")</f>
        <v>No balance</v>
      </c>
    </row>
    <row r="101" spans="15:22" x14ac:dyDescent="0.2">
      <c r="O101" s="32">
        <v>8</v>
      </c>
      <c r="P101" s="32">
        <v>96</v>
      </c>
      <c r="Q101" s="33" t="str">
        <f t="shared" si="2"/>
        <v>No balance</v>
      </c>
      <c r="R101" s="34" t="str" cm="1">
        <f t="array" ref="R101">IFERROR(_xlfn.IFS(Q101="No balance","No balance",$H$9&lt;Q101,$H$9,$H$9&gt;Q101,Q101),"Error")</f>
        <v>No balance</v>
      </c>
      <c r="S101" s="34" t="str" cm="1">
        <f t="array" ref="S101">IFERROR((_xlfn.IFS(R101="No balance","No balance",Q101-R101&gt;=0,Q101-R101)),"Error")</f>
        <v>No balance</v>
      </c>
      <c r="T101" s="35" t="str" cm="1">
        <f t="array" ref="T101">IFERROR(_xlfn.IFS(S101="No balance","No balance",S101&gt;0,ROUNDUP(($D$9/12)*Q101,3),S101&lt;=0,"No balance"),"Error")</f>
        <v>No balance</v>
      </c>
      <c r="U101" s="35" t="str" cm="1">
        <f t="array" ref="U101">IFERROR(_xlfn.IFS(T101="No balance", "No balance",T101&gt;=0,S101+T101),"Error")</f>
        <v>No balance</v>
      </c>
      <c r="V101" s="36" t="str" cm="1">
        <f t="array" ref="V101">IFERROR(_xlfn.IFS(U101="No Balance", "No balance",Q101-U101&gt;=0,Q101-U101,Q101-U101&lt;0,"No balance"),"Error")</f>
        <v>No balance</v>
      </c>
    </row>
    <row r="102" spans="15:22" x14ac:dyDescent="0.2">
      <c r="O102" s="22">
        <v>9</v>
      </c>
      <c r="P102" s="22">
        <v>97</v>
      </c>
      <c r="Q102" s="23" t="str">
        <f t="shared" si="2"/>
        <v>No balance</v>
      </c>
      <c r="R102" s="24" t="str" cm="1">
        <f t="array" ref="R102">IFERROR(_xlfn.IFS(Q102="No balance","No balance",$H$9&lt;Q102,$H$9,$H$9&gt;Q102,Q102),"Error")</f>
        <v>No balance</v>
      </c>
      <c r="S102" s="24" t="str" cm="1">
        <f t="array" ref="S102">IFERROR((_xlfn.IFS(R102="No balance","No balance",Q102-R102&gt;=0,Q102-R102)),"Error")</f>
        <v>No balance</v>
      </c>
      <c r="T102" s="25" t="str" cm="1">
        <f t="array" ref="T102">IFERROR(_xlfn.IFS(S102="No balance","No balance",S102&gt;0,ROUNDUP(($D$9/12)*Q102,3),S102&lt;=0,"No balance"),"Error")</f>
        <v>No balance</v>
      </c>
      <c r="U102" s="25" t="str" cm="1">
        <f t="array" ref="U102">IFERROR(_xlfn.IFS(T102="No balance", "No balance",T102&gt;=0,S102+T102),"Error")</f>
        <v>No balance</v>
      </c>
      <c r="V102" s="26" t="str" cm="1">
        <f t="array" ref="V102">IFERROR(_xlfn.IFS(U102="No Balance", "No balance",Q102-U102&gt;=0,Q102-U102,Q102-U102&lt;0,"No balance"),"Error")</f>
        <v>No balance</v>
      </c>
    </row>
    <row r="103" spans="15:22" x14ac:dyDescent="0.2">
      <c r="O103" s="27">
        <v>9</v>
      </c>
      <c r="P103" s="27">
        <v>98</v>
      </c>
      <c r="Q103" s="28" t="str">
        <f t="shared" si="2"/>
        <v>No balance</v>
      </c>
      <c r="R103" s="29" t="str" cm="1">
        <f t="array" ref="R103">IFERROR(_xlfn.IFS(Q103="No balance","No balance",$H$9&lt;Q103,$H$9,$H$9&gt;Q103,Q103),"Error")</f>
        <v>No balance</v>
      </c>
      <c r="S103" s="29" t="str" cm="1">
        <f t="array" ref="S103">IFERROR((_xlfn.IFS(R103="No balance","No balance",Q103-R103&gt;=0,Q103-R103)),"Error")</f>
        <v>No balance</v>
      </c>
      <c r="T103" s="30" t="str" cm="1">
        <f t="array" ref="T103">IFERROR(_xlfn.IFS(S103="No balance","No balance",S103&gt;0,ROUNDUP(($D$9/12)*Q103,3),S103&lt;=0,"No balance"),"Error")</f>
        <v>No balance</v>
      </c>
      <c r="U103" s="30" t="str" cm="1">
        <f t="array" ref="U103">IFERROR(_xlfn.IFS(T103="No balance", "No balance",T103&gt;=0,S103+T103),"Error")</f>
        <v>No balance</v>
      </c>
      <c r="V103" s="31" t="str" cm="1">
        <f t="array" ref="V103">IFERROR(_xlfn.IFS(U103="No Balance", "No balance",Q103-U103&gt;=0,Q103-U103,Q103-U103&lt;0,"No balance"),"Error")</f>
        <v>No balance</v>
      </c>
    </row>
    <row r="104" spans="15:22" x14ac:dyDescent="0.2">
      <c r="O104" s="27">
        <v>9</v>
      </c>
      <c r="P104" s="27">
        <v>99</v>
      </c>
      <c r="Q104" s="28" t="str">
        <f t="shared" si="2"/>
        <v>No balance</v>
      </c>
      <c r="R104" s="29" t="str" cm="1">
        <f t="array" ref="R104">IFERROR(_xlfn.IFS(Q104="No balance","No balance",$H$9&lt;Q104,$H$9,$H$9&gt;Q104,Q104),"Error")</f>
        <v>No balance</v>
      </c>
      <c r="S104" s="29" t="str" cm="1">
        <f t="array" ref="S104">IFERROR((_xlfn.IFS(R104="No balance","No balance",Q104-R104&gt;=0,Q104-R104)),"Error")</f>
        <v>No balance</v>
      </c>
      <c r="T104" s="30" t="str" cm="1">
        <f t="array" ref="T104">IFERROR(_xlfn.IFS(S104="No balance","No balance",S104&gt;0,ROUNDUP(($D$9/12)*Q104,3),S104&lt;=0,"No balance"),"Error")</f>
        <v>No balance</v>
      </c>
      <c r="U104" s="30" t="str" cm="1">
        <f t="array" ref="U104">IFERROR(_xlfn.IFS(T104="No balance", "No balance",T104&gt;=0,S104+T104),"Error")</f>
        <v>No balance</v>
      </c>
      <c r="V104" s="31" t="str" cm="1">
        <f t="array" ref="V104">IFERROR(_xlfn.IFS(U104="No Balance", "No balance",Q104-U104&gt;=0,Q104-U104,Q104-U104&lt;0,"No balance"),"Error")</f>
        <v>No balance</v>
      </c>
    </row>
    <row r="105" spans="15:22" x14ac:dyDescent="0.2">
      <c r="O105" s="27">
        <v>9</v>
      </c>
      <c r="P105" s="27">
        <v>100</v>
      </c>
      <c r="Q105" s="28" t="str">
        <f t="shared" si="2"/>
        <v>No balance</v>
      </c>
      <c r="R105" s="29" t="str" cm="1">
        <f t="array" ref="R105">IFERROR(_xlfn.IFS(Q105="No balance","No balance",$H$9&lt;Q105,$H$9,$H$9&gt;Q105,Q105),"Error")</f>
        <v>No balance</v>
      </c>
      <c r="S105" s="29" t="str" cm="1">
        <f t="array" ref="S105">IFERROR((_xlfn.IFS(R105="No balance","No balance",Q105-R105&gt;=0,Q105-R105)),"Error")</f>
        <v>No balance</v>
      </c>
      <c r="T105" s="30" t="str" cm="1">
        <f t="array" ref="T105">IFERROR(_xlfn.IFS(S105="No balance","No balance",S105&gt;0,ROUNDUP(($D$9/12)*Q105,3),S105&lt;=0,"No balance"),"Error")</f>
        <v>No balance</v>
      </c>
      <c r="U105" s="30" t="str" cm="1">
        <f t="array" ref="U105">IFERROR(_xlfn.IFS(T105="No balance", "No balance",T105&gt;=0,S105+T105),"Error")</f>
        <v>No balance</v>
      </c>
      <c r="V105" s="31" t="str" cm="1">
        <f t="array" ref="V105">IFERROR(_xlfn.IFS(U105="No Balance", "No balance",Q105-U105&gt;=0,Q105-U105,Q105-U105&lt;0,"No balance"),"Error")</f>
        <v>No balance</v>
      </c>
    </row>
    <row r="106" spans="15:22" x14ac:dyDescent="0.2">
      <c r="O106" s="27">
        <v>9</v>
      </c>
      <c r="P106" s="27">
        <v>101</v>
      </c>
      <c r="Q106" s="28" t="str">
        <f t="shared" si="2"/>
        <v>No balance</v>
      </c>
      <c r="R106" s="29" t="str" cm="1">
        <f t="array" ref="R106">IFERROR(_xlfn.IFS(Q106="No balance","No balance",$H$9&lt;Q106,$H$9,$H$9&gt;Q106,Q106),"Error")</f>
        <v>No balance</v>
      </c>
      <c r="S106" s="29" t="str" cm="1">
        <f t="array" ref="S106">IFERROR((_xlfn.IFS(R106="No balance","No balance",Q106-R106&gt;=0,Q106-R106)),"Error")</f>
        <v>No balance</v>
      </c>
      <c r="T106" s="30" t="str" cm="1">
        <f t="array" ref="T106">IFERROR(_xlfn.IFS(S106="No balance","No balance",S106&gt;0,ROUNDUP(($D$9/12)*Q106,3),S106&lt;=0,"No balance"),"Error")</f>
        <v>No balance</v>
      </c>
      <c r="U106" s="30" t="str" cm="1">
        <f t="array" ref="U106">IFERROR(_xlfn.IFS(T106="No balance", "No balance",T106&gt;=0,S106+T106),"Error")</f>
        <v>No balance</v>
      </c>
      <c r="V106" s="31" t="str" cm="1">
        <f t="array" ref="V106">IFERROR(_xlfn.IFS(U106="No Balance", "No balance",Q106-U106&gt;=0,Q106-U106,Q106-U106&lt;0,"No balance"),"Error")</f>
        <v>No balance</v>
      </c>
    </row>
    <row r="107" spans="15:22" x14ac:dyDescent="0.2">
      <c r="O107" s="27">
        <v>9</v>
      </c>
      <c r="P107" s="27">
        <v>102</v>
      </c>
      <c r="Q107" s="28" t="str">
        <f t="shared" si="2"/>
        <v>No balance</v>
      </c>
      <c r="R107" s="29" t="str" cm="1">
        <f t="array" ref="R107">IFERROR(_xlfn.IFS(Q107="No balance","No balance",$H$9&lt;Q107,$H$9,$H$9&gt;Q107,Q107),"Error")</f>
        <v>No balance</v>
      </c>
      <c r="S107" s="29" t="str" cm="1">
        <f t="array" ref="S107">IFERROR((_xlfn.IFS(R107="No balance","No balance",Q107-R107&gt;=0,Q107-R107)),"Error")</f>
        <v>No balance</v>
      </c>
      <c r="T107" s="30" t="str" cm="1">
        <f t="array" ref="T107">IFERROR(_xlfn.IFS(S107="No balance","No balance",S107&gt;0,ROUNDUP(($D$9/12)*Q107,3),S107&lt;=0,"No balance"),"Error")</f>
        <v>No balance</v>
      </c>
      <c r="U107" s="30" t="str" cm="1">
        <f t="array" ref="U107">IFERROR(_xlfn.IFS(T107="No balance", "No balance",T107&gt;=0,S107+T107),"Error")</f>
        <v>No balance</v>
      </c>
      <c r="V107" s="31" t="str" cm="1">
        <f t="array" ref="V107">IFERROR(_xlfn.IFS(U107="No Balance", "No balance",Q107-U107&gt;=0,Q107-U107,Q107-U107&lt;0,"No balance"),"Error")</f>
        <v>No balance</v>
      </c>
    </row>
    <row r="108" spans="15:22" x14ac:dyDescent="0.2">
      <c r="O108" s="27">
        <v>9</v>
      </c>
      <c r="P108" s="27">
        <v>103</v>
      </c>
      <c r="Q108" s="28" t="str">
        <f t="shared" si="2"/>
        <v>No balance</v>
      </c>
      <c r="R108" s="29" t="str" cm="1">
        <f t="array" ref="R108">IFERROR(_xlfn.IFS(Q108="No balance","No balance",$H$9&lt;Q108,$H$9,$H$9&gt;Q108,Q108),"Error")</f>
        <v>No balance</v>
      </c>
      <c r="S108" s="29" t="str" cm="1">
        <f t="array" ref="S108">IFERROR((_xlfn.IFS(R108="No balance","No balance",Q108-R108&gt;=0,Q108-R108)),"Error")</f>
        <v>No balance</v>
      </c>
      <c r="T108" s="30" t="str" cm="1">
        <f t="array" ref="T108">IFERROR(_xlfn.IFS(S108="No balance","No balance",S108&gt;0,ROUNDUP(($D$9/12)*Q108,3),S108&lt;=0,"No balance"),"Error")</f>
        <v>No balance</v>
      </c>
      <c r="U108" s="30" t="str" cm="1">
        <f t="array" ref="U108">IFERROR(_xlfn.IFS(T108="No balance", "No balance",T108&gt;=0,S108+T108),"Error")</f>
        <v>No balance</v>
      </c>
      <c r="V108" s="31" t="str" cm="1">
        <f t="array" ref="V108">IFERROR(_xlfn.IFS(U108="No Balance", "No balance",Q108-U108&gt;=0,Q108-U108,Q108-U108&lt;0,"No balance"),"Error")</f>
        <v>No balance</v>
      </c>
    </row>
    <row r="109" spans="15:22" x14ac:dyDescent="0.2">
      <c r="O109" s="27">
        <v>9</v>
      </c>
      <c r="P109" s="27">
        <v>104</v>
      </c>
      <c r="Q109" s="28" t="str">
        <f t="shared" si="2"/>
        <v>No balance</v>
      </c>
      <c r="R109" s="29" t="str" cm="1">
        <f t="array" ref="R109">IFERROR(_xlfn.IFS(Q109="No balance","No balance",$H$9&lt;Q109,$H$9,$H$9&gt;Q109,Q109),"Error")</f>
        <v>No balance</v>
      </c>
      <c r="S109" s="29" t="str" cm="1">
        <f t="array" ref="S109">IFERROR((_xlfn.IFS(R109="No balance","No balance",Q109-R109&gt;=0,Q109-R109)),"Error")</f>
        <v>No balance</v>
      </c>
      <c r="T109" s="30" t="str" cm="1">
        <f t="array" ref="T109">IFERROR(_xlfn.IFS(S109="No balance","No balance",S109&gt;0,ROUNDUP(($D$9/12)*Q109,3),S109&lt;=0,"No balance"),"Error")</f>
        <v>No balance</v>
      </c>
      <c r="U109" s="30" t="str" cm="1">
        <f t="array" ref="U109">IFERROR(_xlfn.IFS(T109="No balance", "No balance",T109&gt;=0,S109+T109),"Error")</f>
        <v>No balance</v>
      </c>
      <c r="V109" s="31" t="str" cm="1">
        <f t="array" ref="V109">IFERROR(_xlfn.IFS(U109="No Balance", "No balance",Q109-U109&gt;=0,Q109-U109,Q109-U109&lt;0,"No balance"),"Error")</f>
        <v>No balance</v>
      </c>
    </row>
    <row r="110" spans="15:22" x14ac:dyDescent="0.2">
      <c r="O110" s="27">
        <v>9</v>
      </c>
      <c r="P110" s="27">
        <v>105</v>
      </c>
      <c r="Q110" s="28" t="str">
        <f t="shared" si="2"/>
        <v>No balance</v>
      </c>
      <c r="R110" s="29" t="str" cm="1">
        <f t="array" ref="R110">IFERROR(_xlfn.IFS(Q110="No balance","No balance",$H$9&lt;Q110,$H$9,$H$9&gt;Q110,Q110),"Error")</f>
        <v>No balance</v>
      </c>
      <c r="S110" s="29" t="str" cm="1">
        <f t="array" ref="S110">IFERROR((_xlfn.IFS(R110="No balance","No balance",Q110-R110&gt;=0,Q110-R110)),"Error")</f>
        <v>No balance</v>
      </c>
      <c r="T110" s="30" t="str" cm="1">
        <f t="array" ref="T110">IFERROR(_xlfn.IFS(S110="No balance","No balance",S110&gt;0,ROUNDUP(($D$9/12)*Q110,3),S110&lt;=0,"No balance"),"Error")</f>
        <v>No balance</v>
      </c>
      <c r="U110" s="30" t="str" cm="1">
        <f t="array" ref="U110">IFERROR(_xlfn.IFS(T110="No balance", "No balance",T110&gt;=0,S110+T110),"Error")</f>
        <v>No balance</v>
      </c>
      <c r="V110" s="31" t="str" cm="1">
        <f t="array" ref="V110">IFERROR(_xlfn.IFS(U110="No Balance", "No balance",Q110-U110&gt;=0,Q110-U110,Q110-U110&lt;0,"No balance"),"Error")</f>
        <v>No balance</v>
      </c>
    </row>
    <row r="111" spans="15:22" x14ac:dyDescent="0.2">
      <c r="O111" s="27">
        <v>9</v>
      </c>
      <c r="P111" s="27">
        <v>106</v>
      </c>
      <c r="Q111" s="28" t="str">
        <f t="shared" si="2"/>
        <v>No balance</v>
      </c>
      <c r="R111" s="29" t="str" cm="1">
        <f t="array" ref="R111">IFERROR(_xlfn.IFS(Q111="No balance","No balance",$H$9&lt;Q111,$H$9,$H$9&gt;Q111,Q111),"Error")</f>
        <v>No balance</v>
      </c>
      <c r="S111" s="29" t="str" cm="1">
        <f t="array" ref="S111">IFERROR((_xlfn.IFS(R111="No balance","No balance",Q111-R111&gt;=0,Q111-R111)),"Error")</f>
        <v>No balance</v>
      </c>
      <c r="T111" s="30" t="str" cm="1">
        <f t="array" ref="T111">IFERROR(_xlfn.IFS(S111="No balance","No balance",S111&gt;0,ROUNDUP(($D$9/12)*Q111,3),S111&lt;=0,"No balance"),"Error")</f>
        <v>No balance</v>
      </c>
      <c r="U111" s="30" t="str" cm="1">
        <f t="array" ref="U111">IFERROR(_xlfn.IFS(T111="No balance", "No balance",T111&gt;=0,S111+T111),"Error")</f>
        <v>No balance</v>
      </c>
      <c r="V111" s="31" t="str" cm="1">
        <f t="array" ref="V111">IFERROR(_xlfn.IFS(U111="No Balance", "No balance",Q111-U111&gt;=0,Q111-U111,Q111-U111&lt;0,"No balance"),"Error")</f>
        <v>No balance</v>
      </c>
    </row>
    <row r="112" spans="15:22" x14ac:dyDescent="0.2">
      <c r="O112" s="27">
        <v>9</v>
      </c>
      <c r="P112" s="27">
        <v>107</v>
      </c>
      <c r="Q112" s="28" t="str">
        <f t="shared" si="2"/>
        <v>No balance</v>
      </c>
      <c r="R112" s="29" t="str" cm="1">
        <f t="array" ref="R112">IFERROR(_xlfn.IFS(Q112="No balance","No balance",$H$9&lt;Q112,$H$9,$H$9&gt;Q112,Q112),"Error")</f>
        <v>No balance</v>
      </c>
      <c r="S112" s="29" t="str" cm="1">
        <f t="array" ref="S112">IFERROR((_xlfn.IFS(R112="No balance","No balance",Q112-R112&gt;=0,Q112-R112)),"Error")</f>
        <v>No balance</v>
      </c>
      <c r="T112" s="30" t="str" cm="1">
        <f t="array" ref="T112">IFERROR(_xlfn.IFS(S112="No balance","No balance",S112&gt;0,ROUNDUP(($D$9/12)*Q112,3),S112&lt;=0,"No balance"),"Error")</f>
        <v>No balance</v>
      </c>
      <c r="U112" s="30" t="str" cm="1">
        <f t="array" ref="U112">IFERROR(_xlfn.IFS(T112="No balance", "No balance",T112&gt;=0,S112+T112),"Error")</f>
        <v>No balance</v>
      </c>
      <c r="V112" s="31" t="str" cm="1">
        <f t="array" ref="V112">IFERROR(_xlfn.IFS(U112="No Balance", "No balance",Q112-U112&gt;=0,Q112-U112,Q112-U112&lt;0,"No balance"),"Error")</f>
        <v>No balance</v>
      </c>
    </row>
    <row r="113" spans="15:22" x14ac:dyDescent="0.2">
      <c r="O113" s="32">
        <v>9</v>
      </c>
      <c r="P113" s="32">
        <v>108</v>
      </c>
      <c r="Q113" s="33" t="str">
        <f t="shared" si="2"/>
        <v>No balance</v>
      </c>
      <c r="R113" s="34" t="str" cm="1">
        <f t="array" ref="R113">IFERROR(_xlfn.IFS(Q113="No balance","No balance",$H$9&lt;Q113,$H$9,$H$9&gt;Q113,Q113),"Error")</f>
        <v>No balance</v>
      </c>
      <c r="S113" s="34" t="str" cm="1">
        <f t="array" ref="S113">IFERROR((_xlfn.IFS(R113="No balance","No balance",Q113-R113&gt;=0,Q113-R113)),"Error")</f>
        <v>No balance</v>
      </c>
      <c r="T113" s="35" t="str" cm="1">
        <f t="array" ref="T113">IFERROR(_xlfn.IFS(S113="No balance","No balance",S113&gt;0,ROUNDUP(($D$9/12)*Q113,3),S113&lt;=0,"No balance"),"Error")</f>
        <v>No balance</v>
      </c>
      <c r="U113" s="35" t="str" cm="1">
        <f t="array" ref="U113">IFERROR(_xlfn.IFS(T113="No balance", "No balance",T113&gt;=0,S113+T113),"Error")</f>
        <v>No balance</v>
      </c>
      <c r="V113" s="36" t="str" cm="1">
        <f t="array" ref="V113">IFERROR(_xlfn.IFS(U113="No Balance", "No balance",Q113-U113&gt;=0,Q113-U113,Q113-U113&lt;0,"No balance"),"Error")</f>
        <v>No balance</v>
      </c>
    </row>
    <row r="114" spans="15:22" x14ac:dyDescent="0.2">
      <c r="O114" s="22">
        <v>10</v>
      </c>
      <c r="P114" s="22">
        <v>109</v>
      </c>
      <c r="Q114" s="23" t="str">
        <f t="shared" si="2"/>
        <v>No balance</v>
      </c>
      <c r="R114" s="24" t="str" cm="1">
        <f t="array" ref="R114">IFERROR(_xlfn.IFS(Q114="No balance","No balance",$H$9&lt;Q114,$H$9,$H$9&gt;Q114,Q114),"Error")</f>
        <v>No balance</v>
      </c>
      <c r="S114" s="24" t="str" cm="1">
        <f t="array" ref="S114">IFERROR((_xlfn.IFS(R114="No balance","No balance",Q114-R114&gt;=0,Q114-R114)),"Error")</f>
        <v>No balance</v>
      </c>
      <c r="T114" s="25" t="str" cm="1">
        <f t="array" ref="T114">IFERROR(_xlfn.IFS(S114="No balance","No balance",S114&gt;0,ROUNDUP(($D$9/12)*Q114,3),S114&lt;=0,"No balance"),"Error")</f>
        <v>No balance</v>
      </c>
      <c r="U114" s="25" t="str" cm="1">
        <f t="array" ref="U114">IFERROR(_xlfn.IFS(T114="No balance", "No balance",T114&gt;=0,S114+T114),"Error")</f>
        <v>No balance</v>
      </c>
      <c r="V114" s="26" t="str" cm="1">
        <f t="array" ref="V114">IFERROR(_xlfn.IFS(U114="No Balance", "No balance",Q114-U114&gt;=0,Q114-U114,Q114-U114&lt;0,"No balance"),"Error")</f>
        <v>No balance</v>
      </c>
    </row>
    <row r="115" spans="15:22" x14ac:dyDescent="0.2">
      <c r="O115" s="27">
        <v>10</v>
      </c>
      <c r="P115" s="27">
        <v>110</v>
      </c>
      <c r="Q115" s="28" t="str">
        <f t="shared" si="2"/>
        <v>No balance</v>
      </c>
      <c r="R115" s="29" t="str" cm="1">
        <f t="array" ref="R115">IFERROR(_xlfn.IFS(Q115="No balance","No balance",$H$9&lt;Q115,$H$9,$H$9&gt;Q115,Q115),"Error")</f>
        <v>No balance</v>
      </c>
      <c r="S115" s="29" t="str" cm="1">
        <f t="array" ref="S115">IFERROR((_xlfn.IFS(R115="No balance","No balance",Q115-R115&gt;=0,Q115-R115)),"Error")</f>
        <v>No balance</v>
      </c>
      <c r="T115" s="30" t="str" cm="1">
        <f t="array" ref="T115">IFERROR(_xlfn.IFS(S115="No balance","No balance",S115&gt;0,ROUNDUP(($D$9/12)*Q115,3),S115&lt;=0,"No balance"),"Error")</f>
        <v>No balance</v>
      </c>
      <c r="U115" s="30" t="str" cm="1">
        <f t="array" ref="U115">IFERROR(_xlfn.IFS(T115="No balance", "No balance",T115&gt;=0,S115+T115),"Error")</f>
        <v>No balance</v>
      </c>
      <c r="V115" s="31" t="str" cm="1">
        <f t="array" ref="V115">IFERROR(_xlfn.IFS(U115="No Balance", "No balance",Q115-U115&gt;=0,Q115-U115,Q115-U115&lt;0,"No balance"),"Error")</f>
        <v>No balance</v>
      </c>
    </row>
    <row r="116" spans="15:22" x14ac:dyDescent="0.2">
      <c r="O116" s="27">
        <v>10</v>
      </c>
      <c r="P116" s="27">
        <v>111</v>
      </c>
      <c r="Q116" s="28" t="str">
        <f t="shared" si="2"/>
        <v>No balance</v>
      </c>
      <c r="R116" s="29" t="str" cm="1">
        <f t="array" ref="R116">IFERROR(_xlfn.IFS(Q116="No balance","No balance",$H$9&lt;Q116,$H$9,$H$9&gt;Q116,Q116),"Error")</f>
        <v>No balance</v>
      </c>
      <c r="S116" s="29" t="str" cm="1">
        <f t="array" ref="S116">IFERROR((_xlfn.IFS(R116="No balance","No balance",Q116-R116&gt;=0,Q116-R116)),"Error")</f>
        <v>No balance</v>
      </c>
      <c r="T116" s="30" t="str" cm="1">
        <f t="array" ref="T116">IFERROR(_xlfn.IFS(S116="No balance","No balance",S116&gt;0,ROUNDUP(($D$9/12)*Q116,3),S116&lt;=0,"No balance"),"Error")</f>
        <v>No balance</v>
      </c>
      <c r="U116" s="30" t="str" cm="1">
        <f t="array" ref="U116">IFERROR(_xlfn.IFS(T116="No balance", "No balance",T116&gt;=0,S116+T116),"Error")</f>
        <v>No balance</v>
      </c>
      <c r="V116" s="31" t="str" cm="1">
        <f t="array" ref="V116">IFERROR(_xlfn.IFS(U116="No Balance", "No balance",Q116-U116&gt;=0,Q116-U116,Q116-U116&lt;0,"No balance"),"Error")</f>
        <v>No balance</v>
      </c>
    </row>
    <row r="117" spans="15:22" x14ac:dyDescent="0.2">
      <c r="O117" s="27">
        <v>10</v>
      </c>
      <c r="P117" s="27">
        <v>112</v>
      </c>
      <c r="Q117" s="28" t="str">
        <f t="shared" si="2"/>
        <v>No balance</v>
      </c>
      <c r="R117" s="29" t="str" cm="1">
        <f t="array" ref="R117">IFERROR(_xlfn.IFS(Q117="No balance","No balance",$H$9&lt;Q117,$H$9,$H$9&gt;Q117,Q117),"Error")</f>
        <v>No balance</v>
      </c>
      <c r="S117" s="29" t="str" cm="1">
        <f t="array" ref="S117">IFERROR((_xlfn.IFS(R117="No balance","No balance",Q117-R117&gt;=0,Q117-R117)),"Error")</f>
        <v>No balance</v>
      </c>
      <c r="T117" s="30" t="str" cm="1">
        <f t="array" ref="T117">IFERROR(_xlfn.IFS(S117="No balance","No balance",S117&gt;0,ROUNDUP(($D$9/12)*Q117,3),S117&lt;=0,"No balance"),"Error")</f>
        <v>No balance</v>
      </c>
      <c r="U117" s="30" t="str" cm="1">
        <f t="array" ref="U117">IFERROR(_xlfn.IFS(T117="No balance", "No balance",T117&gt;=0,S117+T117),"Error")</f>
        <v>No balance</v>
      </c>
      <c r="V117" s="31" t="str" cm="1">
        <f t="array" ref="V117">IFERROR(_xlfn.IFS(U117="No Balance", "No balance",Q117-U117&gt;=0,Q117-U117,Q117-U117&lt;0,"No balance"),"Error")</f>
        <v>No balance</v>
      </c>
    </row>
    <row r="118" spans="15:22" x14ac:dyDescent="0.2">
      <c r="O118" s="27">
        <v>10</v>
      </c>
      <c r="P118" s="27">
        <v>113</v>
      </c>
      <c r="Q118" s="28" t="str">
        <f t="shared" si="2"/>
        <v>No balance</v>
      </c>
      <c r="R118" s="29" t="str" cm="1">
        <f t="array" ref="R118">IFERROR(_xlfn.IFS(Q118="No balance","No balance",$H$9&lt;Q118,$H$9,$H$9&gt;Q118,Q118),"Error")</f>
        <v>No balance</v>
      </c>
      <c r="S118" s="29" t="str" cm="1">
        <f t="array" ref="S118">IFERROR((_xlfn.IFS(R118="No balance","No balance",Q118-R118&gt;=0,Q118-R118)),"Error")</f>
        <v>No balance</v>
      </c>
      <c r="T118" s="30" t="str" cm="1">
        <f t="array" ref="T118">IFERROR(_xlfn.IFS(S118="No balance","No balance",S118&gt;0,ROUNDUP(($D$9/12)*Q118,3),S118&lt;=0,"No balance"),"Error")</f>
        <v>No balance</v>
      </c>
      <c r="U118" s="30" t="str" cm="1">
        <f t="array" ref="U118">IFERROR(_xlfn.IFS(T118="No balance", "No balance",T118&gt;=0,S118+T118),"Error")</f>
        <v>No balance</v>
      </c>
      <c r="V118" s="31" t="str" cm="1">
        <f t="array" ref="V118">IFERROR(_xlfn.IFS(U118="No Balance", "No balance",Q118-U118&gt;=0,Q118-U118,Q118-U118&lt;0,"No balance"),"Error")</f>
        <v>No balance</v>
      </c>
    </row>
    <row r="119" spans="15:22" x14ac:dyDescent="0.2">
      <c r="O119" s="27">
        <v>10</v>
      </c>
      <c r="P119" s="27">
        <v>114</v>
      </c>
      <c r="Q119" s="28" t="str">
        <f t="shared" si="2"/>
        <v>No balance</v>
      </c>
      <c r="R119" s="29" t="str" cm="1">
        <f t="array" ref="R119">IFERROR(_xlfn.IFS(Q119="No balance","No balance",$H$9&lt;Q119,$H$9,$H$9&gt;Q119,Q119),"Error")</f>
        <v>No balance</v>
      </c>
      <c r="S119" s="29" t="str" cm="1">
        <f t="array" ref="S119">IFERROR((_xlfn.IFS(R119="No balance","No balance",Q119-R119&gt;=0,Q119-R119)),"Error")</f>
        <v>No balance</v>
      </c>
      <c r="T119" s="30" t="str" cm="1">
        <f t="array" ref="T119">IFERROR(_xlfn.IFS(S119="No balance","No balance",S119&gt;0,ROUNDUP(($D$9/12)*Q119,3),S119&lt;=0,"No balance"),"Error")</f>
        <v>No balance</v>
      </c>
      <c r="U119" s="30" t="str" cm="1">
        <f t="array" ref="U119">IFERROR(_xlfn.IFS(T119="No balance", "No balance",T119&gt;=0,S119+T119),"Error")</f>
        <v>No balance</v>
      </c>
      <c r="V119" s="31" t="str" cm="1">
        <f t="array" ref="V119">IFERROR(_xlfn.IFS(U119="No Balance", "No balance",Q119-U119&gt;=0,Q119-U119,Q119-U119&lt;0,"No balance"),"Error")</f>
        <v>No balance</v>
      </c>
    </row>
    <row r="120" spans="15:22" x14ac:dyDescent="0.2">
      <c r="O120" s="27">
        <v>10</v>
      </c>
      <c r="P120" s="27">
        <v>115</v>
      </c>
      <c r="Q120" s="28" t="str">
        <f t="shared" si="2"/>
        <v>No balance</v>
      </c>
      <c r="R120" s="29" t="str" cm="1">
        <f t="array" ref="R120">IFERROR(_xlfn.IFS(Q120="No balance","No balance",$H$9&lt;Q120,$H$9,$H$9&gt;Q120,Q120),"Error")</f>
        <v>No balance</v>
      </c>
      <c r="S120" s="29" t="str" cm="1">
        <f t="array" ref="S120">IFERROR((_xlfn.IFS(R120="No balance","No balance",Q120-R120&gt;=0,Q120-R120)),"Error")</f>
        <v>No balance</v>
      </c>
      <c r="T120" s="30" t="str" cm="1">
        <f t="array" ref="T120">IFERROR(_xlfn.IFS(S120="No balance","No balance",S120&gt;0,ROUNDUP(($D$9/12)*Q120,3),S120&lt;=0,"No balance"),"Error")</f>
        <v>No balance</v>
      </c>
      <c r="U120" s="30" t="str" cm="1">
        <f t="array" ref="U120">IFERROR(_xlfn.IFS(T120="No balance", "No balance",T120&gt;=0,S120+T120),"Error")</f>
        <v>No balance</v>
      </c>
      <c r="V120" s="31" t="str" cm="1">
        <f t="array" ref="V120">IFERROR(_xlfn.IFS(U120="No Balance", "No balance",Q120-U120&gt;=0,Q120-U120,Q120-U120&lt;0,"No balance"),"Error")</f>
        <v>No balance</v>
      </c>
    </row>
    <row r="121" spans="15:22" x14ac:dyDescent="0.2">
      <c r="O121" s="27">
        <v>10</v>
      </c>
      <c r="P121" s="27">
        <v>116</v>
      </c>
      <c r="Q121" s="28" t="str">
        <f t="shared" si="2"/>
        <v>No balance</v>
      </c>
      <c r="R121" s="29" t="str" cm="1">
        <f t="array" ref="R121">IFERROR(_xlfn.IFS(Q121="No balance","No balance",$H$9&lt;Q121,$H$9,$H$9&gt;Q121,Q121),"Error")</f>
        <v>No balance</v>
      </c>
      <c r="S121" s="29" t="str" cm="1">
        <f t="array" ref="S121">IFERROR((_xlfn.IFS(R121="No balance","No balance",Q121-R121&gt;=0,Q121-R121)),"Error")</f>
        <v>No balance</v>
      </c>
      <c r="T121" s="30" t="str" cm="1">
        <f t="array" ref="T121">IFERROR(_xlfn.IFS(S121="No balance","No balance",S121&gt;0,ROUNDUP(($D$9/12)*Q121,3),S121&lt;=0,"No balance"),"Error")</f>
        <v>No balance</v>
      </c>
      <c r="U121" s="30" t="str" cm="1">
        <f t="array" ref="U121">IFERROR(_xlfn.IFS(T121="No balance", "No balance",T121&gt;=0,S121+T121),"Error")</f>
        <v>No balance</v>
      </c>
      <c r="V121" s="31" t="str" cm="1">
        <f t="array" ref="V121">IFERROR(_xlfn.IFS(U121="No Balance", "No balance",Q121-U121&gt;=0,Q121-U121,Q121-U121&lt;0,"No balance"),"Error")</f>
        <v>No balance</v>
      </c>
    </row>
    <row r="122" spans="15:22" x14ac:dyDescent="0.2">
      <c r="O122" s="27">
        <v>10</v>
      </c>
      <c r="P122" s="27">
        <v>117</v>
      </c>
      <c r="Q122" s="28" t="str">
        <f t="shared" si="2"/>
        <v>No balance</v>
      </c>
      <c r="R122" s="29" t="str" cm="1">
        <f t="array" ref="R122">IFERROR(_xlfn.IFS(Q122="No balance","No balance",$H$9&lt;Q122,$H$9,$H$9&gt;Q122,Q122),"Error")</f>
        <v>No balance</v>
      </c>
      <c r="S122" s="29" t="str" cm="1">
        <f t="array" ref="S122">IFERROR((_xlfn.IFS(R122="No balance","No balance",Q122-R122&gt;=0,Q122-R122)),"Error")</f>
        <v>No balance</v>
      </c>
      <c r="T122" s="30" t="str" cm="1">
        <f t="array" ref="T122">IFERROR(_xlfn.IFS(S122="No balance","No balance",S122&gt;0,ROUNDUP(($D$9/12)*Q122,3),S122&lt;=0,"No balance"),"Error")</f>
        <v>No balance</v>
      </c>
      <c r="U122" s="30" t="str" cm="1">
        <f t="array" ref="U122">IFERROR(_xlfn.IFS(T122="No balance", "No balance",T122&gt;=0,S122+T122),"Error")</f>
        <v>No balance</v>
      </c>
      <c r="V122" s="31" t="str" cm="1">
        <f t="array" ref="V122">IFERROR(_xlfn.IFS(U122="No Balance", "No balance",Q122-U122&gt;=0,Q122-U122,Q122-U122&lt;0,"No balance"),"Error")</f>
        <v>No balance</v>
      </c>
    </row>
    <row r="123" spans="15:22" x14ac:dyDescent="0.2">
      <c r="O123" s="27">
        <v>10</v>
      </c>
      <c r="P123" s="27">
        <v>118</v>
      </c>
      <c r="Q123" s="28" t="str">
        <f t="shared" si="2"/>
        <v>No balance</v>
      </c>
      <c r="R123" s="29" t="str" cm="1">
        <f t="array" ref="R123">IFERROR(_xlfn.IFS(Q123="No balance","No balance",$H$9&lt;Q123,$H$9,$H$9&gt;Q123,Q123),"Error")</f>
        <v>No balance</v>
      </c>
      <c r="S123" s="29" t="str" cm="1">
        <f t="array" ref="S123">IFERROR((_xlfn.IFS(R123="No balance","No balance",Q123-R123&gt;=0,Q123-R123)),"Error")</f>
        <v>No balance</v>
      </c>
      <c r="T123" s="30" t="str" cm="1">
        <f t="array" ref="T123">IFERROR(_xlfn.IFS(S123="No balance","No balance",S123&gt;0,ROUNDUP(($D$9/12)*Q123,3),S123&lt;=0,"No balance"),"Error")</f>
        <v>No balance</v>
      </c>
      <c r="U123" s="30" t="str" cm="1">
        <f t="array" ref="U123">IFERROR(_xlfn.IFS(T123="No balance", "No balance",T123&gt;=0,S123+T123),"Error")</f>
        <v>No balance</v>
      </c>
      <c r="V123" s="31" t="str" cm="1">
        <f t="array" ref="V123">IFERROR(_xlfn.IFS(U123="No Balance", "No balance",Q123-U123&gt;=0,Q123-U123,Q123-U123&lt;0,"No balance"),"Error")</f>
        <v>No balance</v>
      </c>
    </row>
    <row r="124" spans="15:22" x14ac:dyDescent="0.2">
      <c r="O124" s="27">
        <v>10</v>
      </c>
      <c r="P124" s="27">
        <v>119</v>
      </c>
      <c r="Q124" s="28" t="str">
        <f t="shared" si="2"/>
        <v>No balance</v>
      </c>
      <c r="R124" s="29" t="str" cm="1">
        <f t="array" ref="R124">IFERROR(_xlfn.IFS(Q124="No balance","No balance",$H$9&lt;Q124,$H$9,$H$9&gt;Q124,Q124),"Error")</f>
        <v>No balance</v>
      </c>
      <c r="S124" s="29" t="str" cm="1">
        <f t="array" ref="S124">IFERROR((_xlfn.IFS(R124="No balance","No balance",Q124-R124&gt;=0,Q124-R124)),"Error")</f>
        <v>No balance</v>
      </c>
      <c r="T124" s="30" t="str" cm="1">
        <f t="array" ref="T124">IFERROR(_xlfn.IFS(S124="No balance","No balance",S124&gt;0,ROUNDUP(($D$9/12)*Q124,3),S124&lt;=0,"No balance"),"Error")</f>
        <v>No balance</v>
      </c>
      <c r="U124" s="30" t="str" cm="1">
        <f t="array" ref="U124">IFERROR(_xlfn.IFS(T124="No balance", "No balance",T124&gt;=0,S124+T124),"Error")</f>
        <v>No balance</v>
      </c>
      <c r="V124" s="31" t="str" cm="1">
        <f t="array" ref="V124">IFERROR(_xlfn.IFS(U124="No Balance", "No balance",Q124-U124&gt;=0,Q124-U124,Q124-U124&lt;0,"No balance"),"Error")</f>
        <v>No balance</v>
      </c>
    </row>
    <row r="125" spans="15:22" x14ac:dyDescent="0.2">
      <c r="O125" s="32">
        <v>10</v>
      </c>
      <c r="P125" s="32">
        <v>120</v>
      </c>
      <c r="Q125" s="33" t="str">
        <f t="shared" si="2"/>
        <v>No balance</v>
      </c>
      <c r="R125" s="34" t="str" cm="1">
        <f t="array" ref="R125">IFERROR(_xlfn.IFS(Q125="No balance","No balance",$H$9&lt;Q125,$H$9,$H$9&gt;Q125,Q125),"Error")</f>
        <v>No balance</v>
      </c>
      <c r="S125" s="34" t="str" cm="1">
        <f t="array" ref="S125">IFERROR((_xlfn.IFS(R125="No balance","No balance",Q125-R125&gt;=0,Q125-R125)),"Error")</f>
        <v>No balance</v>
      </c>
      <c r="T125" s="35" t="str" cm="1">
        <f t="array" ref="T125">IFERROR(_xlfn.IFS(S125="No balance","No balance",S125&gt;0,ROUNDUP(($D$9/12)*Q125,3),S125&lt;=0,"No balance"),"Error")</f>
        <v>No balance</v>
      </c>
      <c r="U125" s="35" t="str" cm="1">
        <f t="array" ref="U125">IFERROR(_xlfn.IFS(T125="No balance", "No balance",T125&gt;=0,S125+T125),"Error")</f>
        <v>No balance</v>
      </c>
      <c r="V125" s="36" t="str" cm="1">
        <f t="array" ref="V125">IFERROR(_xlfn.IFS(U125="No Balance", "No balance",Q125-U125&gt;=0,Q125-U125,Q125-U125&lt;0,"No balance"),"Error")</f>
        <v>No balance</v>
      </c>
    </row>
    <row r="126" spans="15:22" x14ac:dyDescent="0.2">
      <c r="O126" s="22">
        <v>11</v>
      </c>
      <c r="P126" s="22">
        <v>121</v>
      </c>
      <c r="Q126" s="23" t="str">
        <f t="shared" si="2"/>
        <v>No balance</v>
      </c>
      <c r="R126" s="24" t="str" cm="1">
        <f t="array" ref="R126">IFERROR(_xlfn.IFS(Q126="No balance","No balance",$H$9&lt;Q126,$H$9,$H$9&gt;Q126,Q126),"Error")</f>
        <v>No balance</v>
      </c>
      <c r="S126" s="24" t="str" cm="1">
        <f t="array" ref="S126">IFERROR((_xlfn.IFS(R126="No balance","No balance",Q126-R126&gt;=0,Q126-R126)),"Error")</f>
        <v>No balance</v>
      </c>
      <c r="T126" s="25" t="str" cm="1">
        <f t="array" ref="T126">IFERROR(_xlfn.IFS(S126="No balance","No balance",S126&gt;0,ROUNDUP(($D$9/12)*Q126,3),S126&lt;=0,"No balance"),"Error")</f>
        <v>No balance</v>
      </c>
      <c r="U126" s="25" t="str" cm="1">
        <f t="array" ref="U126">IFERROR(_xlfn.IFS(T126="No balance", "No balance",T126&gt;=0,S126+T126),"Error")</f>
        <v>No balance</v>
      </c>
      <c r="V126" s="26" t="str" cm="1">
        <f t="array" ref="V126">IFERROR(_xlfn.IFS(U126="No Balance", "No balance",Q126-U126&gt;=0,Q126-U126,Q126-U126&lt;0,"No balance"),"Error")</f>
        <v>No balance</v>
      </c>
    </row>
    <row r="127" spans="15:22" x14ac:dyDescent="0.2">
      <c r="O127" s="27">
        <v>11</v>
      </c>
      <c r="P127" s="27">
        <v>122</v>
      </c>
      <c r="Q127" s="28" t="str">
        <f t="shared" si="2"/>
        <v>No balance</v>
      </c>
      <c r="R127" s="29" t="str" cm="1">
        <f t="array" ref="R127">IFERROR(_xlfn.IFS(Q127="No balance","No balance",$H$9&lt;Q127,$H$9,$H$9&gt;Q127,Q127),"Error")</f>
        <v>No balance</v>
      </c>
      <c r="S127" s="29" t="str" cm="1">
        <f t="array" ref="S127">IFERROR((_xlfn.IFS(R127="No balance","No balance",Q127-R127&gt;=0,Q127-R127)),"Error")</f>
        <v>No balance</v>
      </c>
      <c r="T127" s="30" t="str" cm="1">
        <f t="array" ref="T127">IFERROR(_xlfn.IFS(S127="No balance","No balance",S127&gt;0,ROUNDUP(($D$9/12)*Q127,3),S127&lt;=0,"No balance"),"Error")</f>
        <v>No balance</v>
      </c>
      <c r="U127" s="30" t="str" cm="1">
        <f t="array" ref="U127">IFERROR(_xlfn.IFS(T127="No balance", "No balance",T127&gt;=0,S127+T127),"Error")</f>
        <v>No balance</v>
      </c>
      <c r="V127" s="31" t="str" cm="1">
        <f t="array" ref="V127">IFERROR(_xlfn.IFS(U127="No Balance", "No balance",Q127-U127&gt;=0,Q127-U127,Q127-U127&lt;0,"No balance"),"Error")</f>
        <v>No balance</v>
      </c>
    </row>
    <row r="128" spans="15:22" x14ac:dyDescent="0.2">
      <c r="O128" s="27">
        <v>11</v>
      </c>
      <c r="P128" s="27">
        <v>123</v>
      </c>
      <c r="Q128" s="28" t="str">
        <f t="shared" si="2"/>
        <v>No balance</v>
      </c>
      <c r="R128" s="29" t="str" cm="1">
        <f t="array" ref="R128">IFERROR(_xlfn.IFS(Q128="No balance","No balance",$H$9&lt;Q128,$H$9,$H$9&gt;Q128,Q128),"Error")</f>
        <v>No balance</v>
      </c>
      <c r="S128" s="29" t="str" cm="1">
        <f t="array" ref="S128">IFERROR((_xlfn.IFS(R128="No balance","No balance",Q128-R128&gt;=0,Q128-R128)),"Error")</f>
        <v>No balance</v>
      </c>
      <c r="T128" s="30" t="str" cm="1">
        <f t="array" ref="T128">IFERROR(_xlfn.IFS(S128="No balance","No balance",S128&gt;0,ROUNDUP(($D$9/12)*Q128,3),S128&lt;=0,"No balance"),"Error")</f>
        <v>No balance</v>
      </c>
      <c r="U128" s="30" t="str" cm="1">
        <f t="array" ref="U128">IFERROR(_xlfn.IFS(T128="No balance", "No balance",T128&gt;=0,S128+T128),"Error")</f>
        <v>No balance</v>
      </c>
      <c r="V128" s="31" t="str" cm="1">
        <f t="array" ref="V128">IFERROR(_xlfn.IFS(U128="No Balance", "No balance",Q128-U128&gt;=0,Q128-U128,Q128-U128&lt;0,"No balance"),"Error")</f>
        <v>No balance</v>
      </c>
    </row>
    <row r="129" spans="15:22" x14ac:dyDescent="0.2">
      <c r="O129" s="27">
        <v>11</v>
      </c>
      <c r="P129" s="27">
        <v>124</v>
      </c>
      <c r="Q129" s="28" t="str">
        <f t="shared" si="2"/>
        <v>No balance</v>
      </c>
      <c r="R129" s="29" t="str" cm="1">
        <f t="array" ref="R129">IFERROR(_xlfn.IFS(Q129="No balance","No balance",$H$9&lt;Q129,$H$9,$H$9&gt;Q129,Q129),"Error")</f>
        <v>No balance</v>
      </c>
      <c r="S129" s="29" t="str" cm="1">
        <f t="array" ref="S129">IFERROR((_xlfn.IFS(R129="No balance","No balance",Q129-R129&gt;=0,Q129-R129)),"Error")</f>
        <v>No balance</v>
      </c>
      <c r="T129" s="30" t="str" cm="1">
        <f t="array" ref="T129">IFERROR(_xlfn.IFS(S129="No balance","No balance",S129&gt;0,ROUNDUP(($D$9/12)*Q129,3),S129&lt;=0,"No balance"),"Error")</f>
        <v>No balance</v>
      </c>
      <c r="U129" s="30" t="str" cm="1">
        <f t="array" ref="U129">IFERROR(_xlfn.IFS(T129="No balance", "No balance",T129&gt;=0,S129+T129),"Error")</f>
        <v>No balance</v>
      </c>
      <c r="V129" s="31" t="str" cm="1">
        <f t="array" ref="V129">IFERROR(_xlfn.IFS(U129="No Balance", "No balance",Q129-U129&gt;=0,Q129-U129,Q129-U129&lt;0,"No balance"),"Error")</f>
        <v>No balance</v>
      </c>
    </row>
    <row r="130" spans="15:22" x14ac:dyDescent="0.2">
      <c r="O130" s="27">
        <v>11</v>
      </c>
      <c r="P130" s="27">
        <v>125</v>
      </c>
      <c r="Q130" s="28" t="str">
        <f t="shared" si="2"/>
        <v>No balance</v>
      </c>
      <c r="R130" s="29" t="str" cm="1">
        <f t="array" ref="R130">IFERROR(_xlfn.IFS(Q130="No balance","No balance",$H$9&lt;Q130,$H$9,$H$9&gt;Q130,Q130),"Error")</f>
        <v>No balance</v>
      </c>
      <c r="S130" s="29" t="str" cm="1">
        <f t="array" ref="S130">IFERROR((_xlfn.IFS(R130="No balance","No balance",Q130-R130&gt;=0,Q130-R130)),"Error")</f>
        <v>No balance</v>
      </c>
      <c r="T130" s="30" t="str" cm="1">
        <f t="array" ref="T130">IFERROR(_xlfn.IFS(S130="No balance","No balance",S130&gt;0,ROUNDUP(($D$9/12)*Q130,3),S130&lt;=0,"No balance"),"Error")</f>
        <v>No balance</v>
      </c>
      <c r="U130" s="30" t="str" cm="1">
        <f t="array" ref="U130">IFERROR(_xlfn.IFS(T130="No balance", "No balance",T130&gt;=0,S130+T130),"Error")</f>
        <v>No balance</v>
      </c>
      <c r="V130" s="31" t="str" cm="1">
        <f t="array" ref="V130">IFERROR(_xlfn.IFS(U130="No Balance", "No balance",Q130-U130&gt;=0,Q130-U130,Q130-U130&lt;0,"No balance"),"Error")</f>
        <v>No balance</v>
      </c>
    </row>
    <row r="131" spans="15:22" x14ac:dyDescent="0.2">
      <c r="O131" s="27">
        <v>11</v>
      </c>
      <c r="P131" s="27">
        <v>126</v>
      </c>
      <c r="Q131" s="28" t="str">
        <f t="shared" si="2"/>
        <v>No balance</v>
      </c>
      <c r="R131" s="29" t="str" cm="1">
        <f t="array" ref="R131">IFERROR(_xlfn.IFS(Q131="No balance","No balance",$H$9&lt;Q131,$H$9,$H$9&gt;Q131,Q131),"Error")</f>
        <v>No balance</v>
      </c>
      <c r="S131" s="29" t="str" cm="1">
        <f t="array" ref="S131">IFERROR((_xlfn.IFS(R131="No balance","No balance",Q131-R131&gt;=0,Q131-R131)),"Error")</f>
        <v>No balance</v>
      </c>
      <c r="T131" s="30" t="str" cm="1">
        <f t="array" ref="T131">IFERROR(_xlfn.IFS(S131="No balance","No balance",S131&gt;0,ROUNDUP(($D$9/12)*Q131,3),S131&lt;=0,"No balance"),"Error")</f>
        <v>No balance</v>
      </c>
      <c r="U131" s="30" t="str" cm="1">
        <f t="array" ref="U131">IFERROR(_xlfn.IFS(T131="No balance", "No balance",T131&gt;=0,S131+T131),"Error")</f>
        <v>No balance</v>
      </c>
      <c r="V131" s="31" t="str" cm="1">
        <f t="array" ref="V131">IFERROR(_xlfn.IFS(U131="No Balance", "No balance",Q131-U131&gt;=0,Q131-U131,Q131-U131&lt;0,"No balance"),"Error")</f>
        <v>No balance</v>
      </c>
    </row>
    <row r="132" spans="15:22" x14ac:dyDescent="0.2">
      <c r="O132" s="27">
        <v>11</v>
      </c>
      <c r="P132" s="27">
        <v>127</v>
      </c>
      <c r="Q132" s="28" t="str">
        <f t="shared" si="2"/>
        <v>No balance</v>
      </c>
      <c r="R132" s="29" t="str" cm="1">
        <f t="array" ref="R132">IFERROR(_xlfn.IFS(Q132="No balance","No balance",$H$9&lt;Q132,$H$9,$H$9&gt;Q132,Q132),"Error")</f>
        <v>No balance</v>
      </c>
      <c r="S132" s="29" t="str" cm="1">
        <f t="array" ref="S132">IFERROR((_xlfn.IFS(R132="No balance","No balance",Q132-R132&gt;=0,Q132-R132)),"Error")</f>
        <v>No balance</v>
      </c>
      <c r="T132" s="30" t="str" cm="1">
        <f t="array" ref="T132">IFERROR(_xlfn.IFS(S132="No balance","No balance",S132&gt;0,ROUNDUP(($D$9/12)*Q132,3),S132&lt;=0,"No balance"),"Error")</f>
        <v>No balance</v>
      </c>
      <c r="U132" s="30" t="str" cm="1">
        <f t="array" ref="U132">IFERROR(_xlfn.IFS(T132="No balance", "No balance",T132&gt;=0,S132+T132),"Error")</f>
        <v>No balance</v>
      </c>
      <c r="V132" s="31" t="str" cm="1">
        <f t="array" ref="V132">IFERROR(_xlfn.IFS(U132="No Balance", "No balance",Q132-U132&gt;=0,Q132-U132,Q132-U132&lt;0,"No balance"),"Error")</f>
        <v>No balance</v>
      </c>
    </row>
    <row r="133" spans="15:22" x14ac:dyDescent="0.2">
      <c r="O133" s="27">
        <v>11</v>
      </c>
      <c r="P133" s="27">
        <v>128</v>
      </c>
      <c r="Q133" s="28" t="str">
        <f t="shared" si="2"/>
        <v>No balance</v>
      </c>
      <c r="R133" s="29" t="str" cm="1">
        <f t="array" ref="R133">IFERROR(_xlfn.IFS(Q133="No balance","No balance",$H$9&lt;Q133,$H$9,$H$9&gt;Q133,Q133),"Error")</f>
        <v>No balance</v>
      </c>
      <c r="S133" s="29" t="str" cm="1">
        <f t="array" ref="S133">IFERROR((_xlfn.IFS(R133="No balance","No balance",Q133-R133&gt;=0,Q133-R133)),"Error")</f>
        <v>No balance</v>
      </c>
      <c r="T133" s="30" t="str" cm="1">
        <f t="array" ref="T133">IFERROR(_xlfn.IFS(S133="No balance","No balance",S133&gt;0,ROUNDUP(($D$9/12)*Q133,3),S133&lt;=0,"No balance"),"Error")</f>
        <v>No balance</v>
      </c>
      <c r="U133" s="30" t="str" cm="1">
        <f t="array" ref="U133">IFERROR(_xlfn.IFS(T133="No balance", "No balance",T133&gt;=0,S133+T133),"Error")</f>
        <v>No balance</v>
      </c>
      <c r="V133" s="31" t="str" cm="1">
        <f t="array" ref="V133">IFERROR(_xlfn.IFS(U133="No Balance", "No balance",Q133-U133&gt;=0,Q133-U133,Q133-U133&lt;0,"No balance"),"Error")</f>
        <v>No balance</v>
      </c>
    </row>
    <row r="134" spans="15:22" x14ac:dyDescent="0.2">
      <c r="O134" s="27">
        <v>11</v>
      </c>
      <c r="P134" s="27">
        <v>129</v>
      </c>
      <c r="Q134" s="28" t="str">
        <f t="shared" si="2"/>
        <v>No balance</v>
      </c>
      <c r="R134" s="29" t="str" cm="1">
        <f t="array" ref="R134">IFERROR(_xlfn.IFS(Q134="No balance","No balance",$H$9&lt;Q134,$H$9,$H$9&gt;Q134,Q134),"Error")</f>
        <v>No balance</v>
      </c>
      <c r="S134" s="29" t="str" cm="1">
        <f t="array" ref="S134">IFERROR((_xlfn.IFS(R134="No balance","No balance",Q134-R134&gt;=0,Q134-R134)),"Error")</f>
        <v>No balance</v>
      </c>
      <c r="T134" s="30" t="str" cm="1">
        <f t="array" ref="T134">IFERROR(_xlfn.IFS(S134="No balance","No balance",S134&gt;0,ROUNDUP(($D$9/12)*Q134,3),S134&lt;=0,"No balance"),"Error")</f>
        <v>No balance</v>
      </c>
      <c r="U134" s="30" t="str" cm="1">
        <f t="array" ref="U134">IFERROR(_xlfn.IFS(T134="No balance", "No balance",T134&gt;=0,S134+T134),"Error")</f>
        <v>No balance</v>
      </c>
      <c r="V134" s="31" t="str" cm="1">
        <f t="array" ref="V134">IFERROR(_xlfn.IFS(U134="No Balance", "No balance",Q134-U134&gt;=0,Q134-U134,Q134-U134&lt;0,"No balance"),"Error")</f>
        <v>No balance</v>
      </c>
    </row>
    <row r="135" spans="15:22" x14ac:dyDescent="0.2">
      <c r="O135" s="27">
        <v>11</v>
      </c>
      <c r="P135" s="27">
        <v>130</v>
      </c>
      <c r="Q135" s="28" t="str">
        <f t="shared" si="2"/>
        <v>No balance</v>
      </c>
      <c r="R135" s="29" t="str" cm="1">
        <f t="array" ref="R135">IFERROR(_xlfn.IFS(Q135="No balance","No balance",$H$9&lt;Q135,$H$9,$H$9&gt;Q135,Q135),"Error")</f>
        <v>No balance</v>
      </c>
      <c r="S135" s="29" t="str" cm="1">
        <f t="array" ref="S135">IFERROR((_xlfn.IFS(R135="No balance","No balance",Q135-R135&gt;=0,Q135-R135)),"Error")</f>
        <v>No balance</v>
      </c>
      <c r="T135" s="30" t="str" cm="1">
        <f t="array" ref="T135">IFERROR(_xlfn.IFS(S135="No balance","No balance",S135&gt;0,ROUNDUP(($D$9/12)*Q135,3),S135&lt;=0,"No balance"),"Error")</f>
        <v>No balance</v>
      </c>
      <c r="U135" s="30" t="str" cm="1">
        <f t="array" ref="U135">IFERROR(_xlfn.IFS(T135="No balance", "No balance",T135&gt;=0,S135+T135),"Error")</f>
        <v>No balance</v>
      </c>
      <c r="V135" s="31" t="str" cm="1">
        <f t="array" ref="V135">IFERROR(_xlfn.IFS(U135="No Balance", "No balance",Q135-U135&gt;=0,Q135-U135,Q135-U135&lt;0,"No balance"),"Error")</f>
        <v>No balance</v>
      </c>
    </row>
    <row r="136" spans="15:22" x14ac:dyDescent="0.2">
      <c r="O136" s="27">
        <v>11</v>
      </c>
      <c r="P136" s="27">
        <v>131</v>
      </c>
      <c r="Q136" s="28" t="str">
        <f t="shared" si="2"/>
        <v>No balance</v>
      </c>
      <c r="R136" s="29" t="str" cm="1">
        <f t="array" ref="R136">IFERROR(_xlfn.IFS(Q136="No balance","No balance",$H$9&lt;Q136,$H$9,$H$9&gt;Q136,Q136),"Error")</f>
        <v>No balance</v>
      </c>
      <c r="S136" s="29" t="str" cm="1">
        <f t="array" ref="S136">IFERROR((_xlfn.IFS(R136="No balance","No balance",Q136-R136&gt;=0,Q136-R136)),"Error")</f>
        <v>No balance</v>
      </c>
      <c r="T136" s="30" t="str" cm="1">
        <f t="array" ref="T136">IFERROR(_xlfn.IFS(S136="No balance","No balance",S136&gt;0,ROUNDUP(($D$9/12)*Q136,3),S136&lt;=0,"No balance"),"Error")</f>
        <v>No balance</v>
      </c>
      <c r="U136" s="30" t="str" cm="1">
        <f t="array" ref="U136">IFERROR(_xlfn.IFS(T136="No balance", "No balance",T136&gt;=0,S136+T136),"Error")</f>
        <v>No balance</v>
      </c>
      <c r="V136" s="31" t="str" cm="1">
        <f t="array" ref="V136">IFERROR(_xlfn.IFS(U136="No Balance", "No balance",Q136-U136&gt;=0,Q136-U136,Q136-U136&lt;0,"No balance"),"Error")</f>
        <v>No balance</v>
      </c>
    </row>
    <row r="137" spans="15:22" x14ac:dyDescent="0.2">
      <c r="O137" s="32">
        <v>11</v>
      </c>
      <c r="P137" s="32">
        <v>132</v>
      </c>
      <c r="Q137" s="33" t="str">
        <f t="shared" si="2"/>
        <v>No balance</v>
      </c>
      <c r="R137" s="34" t="str" cm="1">
        <f t="array" ref="R137">IFERROR(_xlfn.IFS(Q137="No balance","No balance",$H$9&lt;Q137,$H$9,$H$9&gt;Q137,Q137),"Error")</f>
        <v>No balance</v>
      </c>
      <c r="S137" s="34" t="str" cm="1">
        <f t="array" ref="S137">IFERROR((_xlfn.IFS(R137="No balance","No balance",Q137-R137&gt;=0,Q137-R137)),"Error")</f>
        <v>No balance</v>
      </c>
      <c r="T137" s="35" t="str" cm="1">
        <f t="array" ref="T137">IFERROR(_xlfn.IFS(S137="No balance","No balance",S137&gt;0,ROUNDUP(($D$9/12)*Q137,3),S137&lt;=0,"No balance"),"Error")</f>
        <v>No balance</v>
      </c>
      <c r="U137" s="35" t="str" cm="1">
        <f t="array" ref="U137">IFERROR(_xlfn.IFS(T137="No balance", "No balance",T137&gt;=0,S137+T137),"Error")</f>
        <v>No balance</v>
      </c>
      <c r="V137" s="36" t="str" cm="1">
        <f t="array" ref="V137">IFERROR(_xlfn.IFS(U137="No Balance", "No balance",Q137-U137&gt;=0,Q137-U137,Q137-U137&lt;0,"No balance"),"Error")</f>
        <v>No balance</v>
      </c>
    </row>
    <row r="138" spans="15:22" x14ac:dyDescent="0.2">
      <c r="O138" s="22">
        <v>12</v>
      </c>
      <c r="P138" s="22">
        <v>133</v>
      </c>
      <c r="Q138" s="23" t="str">
        <f t="shared" si="2"/>
        <v>No balance</v>
      </c>
      <c r="R138" s="24" t="str" cm="1">
        <f t="array" ref="R138">IFERROR(_xlfn.IFS(Q138="No balance","No balance",$H$9&lt;Q138,$H$9,$H$9&gt;Q138,Q138),"Error")</f>
        <v>No balance</v>
      </c>
      <c r="S138" s="24" t="str" cm="1">
        <f t="array" ref="S138">IFERROR((_xlfn.IFS(R138="No balance","No balance",Q138-R138&gt;=0,Q138-R138)),"Error")</f>
        <v>No balance</v>
      </c>
      <c r="T138" s="25" t="str" cm="1">
        <f t="array" ref="T138">IFERROR(_xlfn.IFS(S138="No balance","No balance",S138&gt;0,ROUNDUP(($D$9/12)*Q138,3),S138&lt;=0,"No balance"),"Error")</f>
        <v>No balance</v>
      </c>
      <c r="U138" s="25" t="str" cm="1">
        <f t="array" ref="U138">IFERROR(_xlfn.IFS(T138="No balance", "No balance",T138&gt;=0,S138+T138),"Error")</f>
        <v>No balance</v>
      </c>
      <c r="V138" s="26" t="str" cm="1">
        <f t="array" ref="V138">IFERROR(_xlfn.IFS(U138="No Balance", "No balance",Q138-U138&gt;=0,Q138-U138,Q138-U138&lt;0,"No balance"),"Error")</f>
        <v>No balance</v>
      </c>
    </row>
    <row r="139" spans="15:22" x14ac:dyDescent="0.2">
      <c r="O139" s="27">
        <v>12</v>
      </c>
      <c r="P139" s="27">
        <v>134</v>
      </c>
      <c r="Q139" s="28" t="str">
        <f t="shared" si="2"/>
        <v>No balance</v>
      </c>
      <c r="R139" s="29" t="str" cm="1">
        <f t="array" ref="R139">IFERROR(_xlfn.IFS(Q139="No balance","No balance",$H$9&lt;Q139,$H$9,$H$9&gt;Q139,Q139),"Error")</f>
        <v>No balance</v>
      </c>
      <c r="S139" s="29" t="str" cm="1">
        <f t="array" ref="S139">IFERROR((_xlfn.IFS(R139="No balance","No balance",Q139-R139&gt;=0,Q139-R139)),"Error")</f>
        <v>No balance</v>
      </c>
      <c r="T139" s="30" t="str" cm="1">
        <f t="array" ref="T139">IFERROR(_xlfn.IFS(S139="No balance","No balance",S139&gt;0,ROUNDUP(($D$9/12)*Q139,3),S139&lt;=0,"No balance"),"Error")</f>
        <v>No balance</v>
      </c>
      <c r="U139" s="30" t="str" cm="1">
        <f t="array" ref="U139">IFERROR(_xlfn.IFS(T139="No balance", "No balance",T139&gt;=0,S139+T139),"Error")</f>
        <v>No balance</v>
      </c>
      <c r="V139" s="31" t="str" cm="1">
        <f t="array" ref="V139">IFERROR(_xlfn.IFS(U139="No Balance", "No balance",Q139-U139&gt;=0,Q139-U139,Q139-U139&lt;0,"No balance"),"Error")</f>
        <v>No balance</v>
      </c>
    </row>
    <row r="140" spans="15:22" x14ac:dyDescent="0.2">
      <c r="O140" s="27">
        <v>12</v>
      </c>
      <c r="P140" s="27">
        <v>135</v>
      </c>
      <c r="Q140" s="28" t="str">
        <f t="shared" si="2"/>
        <v>No balance</v>
      </c>
      <c r="R140" s="29" t="str" cm="1">
        <f t="array" ref="R140">IFERROR(_xlfn.IFS(Q140="No balance","No balance",$H$9&lt;Q140,$H$9,$H$9&gt;Q140,Q140),"Error")</f>
        <v>No balance</v>
      </c>
      <c r="S140" s="29" t="str" cm="1">
        <f t="array" ref="S140">IFERROR((_xlfn.IFS(R140="No balance","No balance",Q140-R140&gt;=0,Q140-R140)),"Error")</f>
        <v>No balance</v>
      </c>
      <c r="T140" s="30" t="str" cm="1">
        <f t="array" ref="T140">IFERROR(_xlfn.IFS(S140="No balance","No balance",S140&gt;0,ROUNDUP(($D$9/12)*Q140,3),S140&lt;=0,"No balance"),"Error")</f>
        <v>No balance</v>
      </c>
      <c r="U140" s="30" t="str" cm="1">
        <f t="array" ref="U140">IFERROR(_xlfn.IFS(T140="No balance", "No balance",T140&gt;=0,S140+T140),"Error")</f>
        <v>No balance</v>
      </c>
      <c r="V140" s="31" t="str" cm="1">
        <f t="array" ref="V140">IFERROR(_xlfn.IFS(U140="No Balance", "No balance",Q140-U140&gt;=0,Q140-U140,Q140-U140&lt;0,"No balance"),"Error")</f>
        <v>No balance</v>
      </c>
    </row>
    <row r="141" spans="15:22" x14ac:dyDescent="0.2">
      <c r="O141" s="27">
        <v>12</v>
      </c>
      <c r="P141" s="27">
        <v>136</v>
      </c>
      <c r="Q141" s="28" t="str">
        <f t="shared" si="2"/>
        <v>No balance</v>
      </c>
      <c r="R141" s="29" t="str" cm="1">
        <f t="array" ref="R141">IFERROR(_xlfn.IFS(Q141="No balance","No balance",$H$9&lt;Q141,$H$9,$H$9&gt;Q141,Q141),"Error")</f>
        <v>No balance</v>
      </c>
      <c r="S141" s="29" t="str" cm="1">
        <f t="array" ref="S141">IFERROR((_xlfn.IFS(R141="No balance","No balance",Q141-R141&gt;=0,Q141-R141)),"Error")</f>
        <v>No balance</v>
      </c>
      <c r="T141" s="30" t="str" cm="1">
        <f t="array" ref="T141">IFERROR(_xlfn.IFS(S141="No balance","No balance",S141&gt;0,ROUNDUP(($D$9/12)*Q141,3),S141&lt;=0,"No balance"),"Error")</f>
        <v>No balance</v>
      </c>
      <c r="U141" s="30" t="str" cm="1">
        <f t="array" ref="U141">IFERROR(_xlfn.IFS(T141="No balance", "No balance",T141&gt;=0,S141+T141),"Error")</f>
        <v>No balance</v>
      </c>
      <c r="V141" s="31" t="str" cm="1">
        <f t="array" ref="V141">IFERROR(_xlfn.IFS(U141="No Balance", "No balance",Q141-U141&gt;=0,Q141-U141,Q141-U141&lt;0,"No balance"),"Error")</f>
        <v>No balance</v>
      </c>
    </row>
    <row r="142" spans="15:22" x14ac:dyDescent="0.2">
      <c r="O142" s="27">
        <v>12</v>
      </c>
      <c r="P142" s="27">
        <v>137</v>
      </c>
      <c r="Q142" s="28" t="str">
        <f t="shared" si="2"/>
        <v>No balance</v>
      </c>
      <c r="R142" s="29" t="str" cm="1">
        <f t="array" ref="R142">IFERROR(_xlfn.IFS(Q142="No balance","No balance",$H$9&lt;Q142,$H$9,$H$9&gt;Q142,Q142),"Error")</f>
        <v>No balance</v>
      </c>
      <c r="S142" s="29" t="str" cm="1">
        <f t="array" ref="S142">IFERROR((_xlfn.IFS(R142="No balance","No balance",Q142-R142&gt;=0,Q142-R142)),"Error")</f>
        <v>No balance</v>
      </c>
      <c r="T142" s="30" t="str" cm="1">
        <f t="array" ref="T142">IFERROR(_xlfn.IFS(S142="No balance","No balance",S142&gt;0,ROUNDUP(($D$9/12)*Q142,3),S142&lt;=0,"No balance"),"Error")</f>
        <v>No balance</v>
      </c>
      <c r="U142" s="30" t="str" cm="1">
        <f t="array" ref="U142">IFERROR(_xlfn.IFS(T142="No balance", "No balance",T142&gt;=0,S142+T142),"Error")</f>
        <v>No balance</v>
      </c>
      <c r="V142" s="31" t="str" cm="1">
        <f t="array" ref="V142">IFERROR(_xlfn.IFS(U142="No Balance", "No balance",Q142-U142&gt;=0,Q142-U142,Q142-U142&lt;0,"No balance"),"Error")</f>
        <v>No balance</v>
      </c>
    </row>
    <row r="143" spans="15:22" x14ac:dyDescent="0.2">
      <c r="O143" s="27">
        <v>12</v>
      </c>
      <c r="P143" s="27">
        <v>138</v>
      </c>
      <c r="Q143" s="28" t="str">
        <f t="shared" si="2"/>
        <v>No balance</v>
      </c>
      <c r="R143" s="29" t="str" cm="1">
        <f t="array" ref="R143">IFERROR(_xlfn.IFS(Q143="No balance","No balance",$H$9&lt;Q143,$H$9,$H$9&gt;Q143,Q143),"Error")</f>
        <v>No balance</v>
      </c>
      <c r="S143" s="29" t="str" cm="1">
        <f t="array" ref="S143">IFERROR((_xlfn.IFS(R143="No balance","No balance",Q143-R143&gt;=0,Q143-R143)),"Error")</f>
        <v>No balance</v>
      </c>
      <c r="T143" s="30" t="str" cm="1">
        <f t="array" ref="T143">IFERROR(_xlfn.IFS(S143="No balance","No balance",S143&gt;0,ROUNDUP(($D$9/12)*Q143,3),S143&lt;=0,"No balance"),"Error")</f>
        <v>No balance</v>
      </c>
      <c r="U143" s="30" t="str" cm="1">
        <f t="array" ref="U143">IFERROR(_xlfn.IFS(T143="No balance", "No balance",T143&gt;=0,S143+T143),"Error")</f>
        <v>No balance</v>
      </c>
      <c r="V143" s="31" t="str" cm="1">
        <f t="array" ref="V143">IFERROR(_xlfn.IFS(U143="No Balance", "No balance",Q143-U143&gt;=0,Q143-U143,Q143-U143&lt;0,"No balance"),"Error")</f>
        <v>No balance</v>
      </c>
    </row>
    <row r="144" spans="15:22" x14ac:dyDescent="0.2">
      <c r="O144" s="27">
        <v>12</v>
      </c>
      <c r="P144" s="27">
        <v>139</v>
      </c>
      <c r="Q144" s="28" t="str">
        <f t="shared" si="2"/>
        <v>No balance</v>
      </c>
      <c r="R144" s="29" t="str" cm="1">
        <f t="array" ref="R144">IFERROR(_xlfn.IFS(Q144="No balance","No balance",$H$9&lt;Q144,$H$9,$H$9&gt;Q144,Q144),"Error")</f>
        <v>No balance</v>
      </c>
      <c r="S144" s="29" t="str" cm="1">
        <f t="array" ref="S144">IFERROR((_xlfn.IFS(R144="No balance","No balance",Q144-R144&gt;=0,Q144-R144)),"Error")</f>
        <v>No balance</v>
      </c>
      <c r="T144" s="30" t="str" cm="1">
        <f t="array" ref="T144">IFERROR(_xlfn.IFS(S144="No balance","No balance",S144&gt;0,ROUNDUP(($D$9/12)*Q144,3),S144&lt;=0,"No balance"),"Error")</f>
        <v>No balance</v>
      </c>
      <c r="U144" s="30" t="str" cm="1">
        <f t="array" ref="U144">IFERROR(_xlfn.IFS(T144="No balance", "No balance",T144&gt;=0,S144+T144),"Error")</f>
        <v>No balance</v>
      </c>
      <c r="V144" s="31" t="str" cm="1">
        <f t="array" ref="V144">IFERROR(_xlfn.IFS(U144="No Balance", "No balance",Q144-U144&gt;=0,Q144-U144,Q144-U144&lt;0,"No balance"),"Error")</f>
        <v>No balance</v>
      </c>
    </row>
    <row r="145" spans="15:22" x14ac:dyDescent="0.2">
      <c r="O145" s="27">
        <v>12</v>
      </c>
      <c r="P145" s="27">
        <v>140</v>
      </c>
      <c r="Q145" s="28" t="str">
        <f t="shared" si="2"/>
        <v>No balance</v>
      </c>
      <c r="R145" s="29" t="str" cm="1">
        <f t="array" ref="R145">IFERROR(_xlfn.IFS(Q145="No balance","No balance",$H$9&lt;Q145,$H$9,$H$9&gt;Q145,Q145),"Error")</f>
        <v>No balance</v>
      </c>
      <c r="S145" s="29" t="str" cm="1">
        <f t="array" ref="S145">IFERROR((_xlfn.IFS(R145="No balance","No balance",Q145-R145&gt;=0,Q145-R145)),"Error")</f>
        <v>No balance</v>
      </c>
      <c r="T145" s="30" t="str" cm="1">
        <f t="array" ref="T145">IFERROR(_xlfn.IFS(S145="No balance","No balance",S145&gt;0,ROUNDUP(($D$9/12)*Q145,3),S145&lt;=0,"No balance"),"Error")</f>
        <v>No balance</v>
      </c>
      <c r="U145" s="30" t="str" cm="1">
        <f t="array" ref="U145">IFERROR(_xlfn.IFS(T145="No balance", "No balance",T145&gt;=0,S145+T145),"Error")</f>
        <v>No balance</v>
      </c>
      <c r="V145" s="31" t="str" cm="1">
        <f t="array" ref="V145">IFERROR(_xlfn.IFS(U145="No Balance", "No balance",Q145-U145&gt;=0,Q145-U145,Q145-U145&lt;0,"No balance"),"Error")</f>
        <v>No balance</v>
      </c>
    </row>
    <row r="146" spans="15:22" x14ac:dyDescent="0.2">
      <c r="O146" s="27">
        <v>12</v>
      </c>
      <c r="P146" s="27">
        <v>141</v>
      </c>
      <c r="Q146" s="28" t="str">
        <f t="shared" si="2"/>
        <v>No balance</v>
      </c>
      <c r="R146" s="29" t="str" cm="1">
        <f t="array" ref="R146">IFERROR(_xlfn.IFS(Q146="No balance","No balance",$H$9&lt;Q146,$H$9,$H$9&gt;Q146,Q146),"Error")</f>
        <v>No balance</v>
      </c>
      <c r="S146" s="29" t="str" cm="1">
        <f t="array" ref="S146">IFERROR((_xlfn.IFS(R146="No balance","No balance",Q146-R146&gt;=0,Q146-R146)),"Error")</f>
        <v>No balance</v>
      </c>
      <c r="T146" s="30" t="str" cm="1">
        <f t="array" ref="T146">IFERROR(_xlfn.IFS(S146="No balance","No balance",S146&gt;0,ROUNDUP(($D$9/12)*Q146,3),S146&lt;=0,"No balance"),"Error")</f>
        <v>No balance</v>
      </c>
      <c r="U146" s="30" t="str" cm="1">
        <f t="array" ref="U146">IFERROR(_xlfn.IFS(T146="No balance", "No balance",T146&gt;=0,S146+T146),"Error")</f>
        <v>No balance</v>
      </c>
      <c r="V146" s="31" t="str" cm="1">
        <f t="array" ref="V146">IFERROR(_xlfn.IFS(U146="No Balance", "No balance",Q146-U146&gt;=0,Q146-U146,Q146-U146&lt;0,"No balance"),"Error")</f>
        <v>No balance</v>
      </c>
    </row>
    <row r="147" spans="15:22" x14ac:dyDescent="0.2">
      <c r="O147" s="27">
        <v>12</v>
      </c>
      <c r="P147" s="27">
        <v>142</v>
      </c>
      <c r="Q147" s="28" t="str">
        <f t="shared" si="2"/>
        <v>No balance</v>
      </c>
      <c r="R147" s="29" t="str" cm="1">
        <f t="array" ref="R147">IFERROR(_xlfn.IFS(Q147="No balance","No balance",$H$9&lt;Q147,$H$9,$H$9&gt;Q147,Q147),"Error")</f>
        <v>No balance</v>
      </c>
      <c r="S147" s="29" t="str" cm="1">
        <f t="array" ref="S147">IFERROR((_xlfn.IFS(R147="No balance","No balance",Q147-R147&gt;=0,Q147-R147)),"Error")</f>
        <v>No balance</v>
      </c>
      <c r="T147" s="30" t="str" cm="1">
        <f t="array" ref="T147">IFERROR(_xlfn.IFS(S147="No balance","No balance",S147&gt;0,ROUNDUP(($D$9/12)*Q147,3),S147&lt;=0,"No balance"),"Error")</f>
        <v>No balance</v>
      </c>
      <c r="U147" s="30" t="str" cm="1">
        <f t="array" ref="U147">IFERROR(_xlfn.IFS(T147="No balance", "No balance",T147&gt;=0,S147+T147),"Error")</f>
        <v>No balance</v>
      </c>
      <c r="V147" s="31" t="str" cm="1">
        <f t="array" ref="V147">IFERROR(_xlfn.IFS(U147="No Balance", "No balance",Q147-U147&gt;=0,Q147-U147,Q147-U147&lt;0,"No balance"),"Error")</f>
        <v>No balance</v>
      </c>
    </row>
    <row r="148" spans="15:22" x14ac:dyDescent="0.2">
      <c r="O148" s="27">
        <v>12</v>
      </c>
      <c r="P148" s="27">
        <v>143</v>
      </c>
      <c r="Q148" s="28" t="str">
        <f t="shared" ref="Q148:Q211" si="3">U147</f>
        <v>No balance</v>
      </c>
      <c r="R148" s="29" t="str" cm="1">
        <f t="array" ref="R148">IFERROR(_xlfn.IFS(Q148="No balance","No balance",$H$9&lt;Q148,$H$9,$H$9&gt;Q148,Q148),"Error")</f>
        <v>No balance</v>
      </c>
      <c r="S148" s="29" t="str" cm="1">
        <f t="array" ref="S148">IFERROR((_xlfn.IFS(R148="No balance","No balance",Q148-R148&gt;=0,Q148-R148)),"Error")</f>
        <v>No balance</v>
      </c>
      <c r="T148" s="30" t="str" cm="1">
        <f t="array" ref="T148">IFERROR(_xlfn.IFS(S148="No balance","No balance",S148&gt;0,ROUNDUP(($D$9/12)*Q148,3),S148&lt;=0,"No balance"),"Error")</f>
        <v>No balance</v>
      </c>
      <c r="U148" s="30" t="str" cm="1">
        <f t="array" ref="U148">IFERROR(_xlfn.IFS(T148="No balance", "No balance",T148&gt;=0,S148+T148),"Error")</f>
        <v>No balance</v>
      </c>
      <c r="V148" s="31" t="str" cm="1">
        <f t="array" ref="V148">IFERROR(_xlfn.IFS(U148="No Balance", "No balance",Q148-U148&gt;=0,Q148-U148,Q148-U148&lt;0,"No balance"),"Error")</f>
        <v>No balance</v>
      </c>
    </row>
    <row r="149" spans="15:22" x14ac:dyDescent="0.2">
      <c r="O149" s="32">
        <v>12</v>
      </c>
      <c r="P149" s="32">
        <v>144</v>
      </c>
      <c r="Q149" s="33" t="str">
        <f t="shared" si="3"/>
        <v>No balance</v>
      </c>
      <c r="R149" s="34" t="str" cm="1">
        <f t="array" ref="R149">IFERROR(_xlfn.IFS(Q149="No balance","No balance",$H$9&lt;Q149,$H$9,$H$9&gt;Q149,Q149),"Error")</f>
        <v>No balance</v>
      </c>
      <c r="S149" s="34" t="str" cm="1">
        <f t="array" ref="S149">IFERROR((_xlfn.IFS(R149="No balance","No balance",Q149-R149&gt;=0,Q149-R149)),"Error")</f>
        <v>No balance</v>
      </c>
      <c r="T149" s="35" t="str" cm="1">
        <f t="array" ref="T149">IFERROR(_xlfn.IFS(S149="No balance","No balance",S149&gt;0,ROUNDUP(($D$9/12)*Q149,3),S149&lt;=0,"No balance"),"Error")</f>
        <v>No balance</v>
      </c>
      <c r="U149" s="35" t="str" cm="1">
        <f t="array" ref="U149">IFERROR(_xlfn.IFS(T149="No balance", "No balance",T149&gt;=0,S149+T149),"Error")</f>
        <v>No balance</v>
      </c>
      <c r="V149" s="36" t="str" cm="1">
        <f t="array" ref="V149">IFERROR(_xlfn.IFS(U149="No Balance", "No balance",Q149-U149&gt;=0,Q149-U149,Q149-U149&lt;0,"No balance"),"Error")</f>
        <v>No balance</v>
      </c>
    </row>
    <row r="150" spans="15:22" x14ac:dyDescent="0.2">
      <c r="O150" s="22">
        <v>13</v>
      </c>
      <c r="P150" s="22">
        <v>145</v>
      </c>
      <c r="Q150" s="23" t="str">
        <f t="shared" si="3"/>
        <v>No balance</v>
      </c>
      <c r="R150" s="24" t="str" cm="1">
        <f t="array" ref="R150">IFERROR(_xlfn.IFS(Q150="No balance","No balance",$H$9&lt;Q150,$H$9,$H$9&gt;Q150,Q150),"Error")</f>
        <v>No balance</v>
      </c>
      <c r="S150" s="24" t="str" cm="1">
        <f t="array" ref="S150">IFERROR((_xlfn.IFS(R150="No balance","No balance",Q150-R150&gt;=0,Q150-R150)),"Error")</f>
        <v>No balance</v>
      </c>
      <c r="T150" s="25" t="str" cm="1">
        <f t="array" ref="T150">IFERROR(_xlfn.IFS(S150="No balance","No balance",S150&gt;0,ROUNDUP(($D$9/12)*Q150,3),S150&lt;=0,"No balance"),"Error")</f>
        <v>No balance</v>
      </c>
      <c r="U150" s="25" t="str" cm="1">
        <f t="array" ref="U150">IFERROR(_xlfn.IFS(T150="No balance", "No balance",T150&gt;=0,S150+T150),"Error")</f>
        <v>No balance</v>
      </c>
      <c r="V150" s="26" t="str" cm="1">
        <f t="array" ref="V150">IFERROR(_xlfn.IFS(U150="No Balance", "No balance",Q150-U150&gt;=0,Q150-U150,Q150-U150&lt;0,"No balance"),"Error")</f>
        <v>No balance</v>
      </c>
    </row>
    <row r="151" spans="15:22" x14ac:dyDescent="0.2">
      <c r="O151" s="27">
        <v>13</v>
      </c>
      <c r="P151" s="27">
        <v>146</v>
      </c>
      <c r="Q151" s="28" t="str">
        <f t="shared" si="3"/>
        <v>No balance</v>
      </c>
      <c r="R151" s="29" t="str" cm="1">
        <f t="array" ref="R151">IFERROR(_xlfn.IFS(Q151="No balance","No balance",$H$9&lt;Q151,$H$9,$H$9&gt;Q151,Q151),"Error")</f>
        <v>No balance</v>
      </c>
      <c r="S151" s="29" t="str" cm="1">
        <f t="array" ref="S151">IFERROR((_xlfn.IFS(R151="No balance","No balance",Q151-R151&gt;=0,Q151-R151)),"Error")</f>
        <v>No balance</v>
      </c>
      <c r="T151" s="30" t="str" cm="1">
        <f t="array" ref="T151">IFERROR(_xlfn.IFS(S151="No balance","No balance",S151&gt;0,ROUNDUP(($D$9/12)*Q151,3),S151&lt;=0,"No balance"),"Error")</f>
        <v>No balance</v>
      </c>
      <c r="U151" s="30" t="str" cm="1">
        <f t="array" ref="U151">IFERROR(_xlfn.IFS(T151="No balance", "No balance",T151&gt;=0,S151+T151),"Error")</f>
        <v>No balance</v>
      </c>
      <c r="V151" s="31" t="str" cm="1">
        <f t="array" ref="V151">IFERROR(_xlfn.IFS(U151="No Balance", "No balance",Q151-U151&gt;=0,Q151-U151,Q151-U151&lt;0,"No balance"),"Error")</f>
        <v>No balance</v>
      </c>
    </row>
    <row r="152" spans="15:22" x14ac:dyDescent="0.2">
      <c r="O152" s="27">
        <v>13</v>
      </c>
      <c r="P152" s="27">
        <v>147</v>
      </c>
      <c r="Q152" s="28" t="str">
        <f t="shared" si="3"/>
        <v>No balance</v>
      </c>
      <c r="R152" s="29" t="str" cm="1">
        <f t="array" ref="R152">IFERROR(_xlfn.IFS(Q152="No balance","No balance",$H$9&lt;Q152,$H$9,$H$9&gt;Q152,Q152),"Error")</f>
        <v>No balance</v>
      </c>
      <c r="S152" s="29" t="str" cm="1">
        <f t="array" ref="S152">IFERROR((_xlfn.IFS(R152="No balance","No balance",Q152-R152&gt;=0,Q152-R152)),"Error")</f>
        <v>No balance</v>
      </c>
      <c r="T152" s="30" t="str" cm="1">
        <f t="array" ref="T152">IFERROR(_xlfn.IFS(S152="No balance","No balance",S152&gt;0,ROUNDUP(($D$9/12)*Q152,3),S152&lt;=0,"No balance"),"Error")</f>
        <v>No balance</v>
      </c>
      <c r="U152" s="30" t="str" cm="1">
        <f t="array" ref="U152">IFERROR(_xlfn.IFS(T152="No balance", "No balance",T152&gt;=0,S152+T152),"Error")</f>
        <v>No balance</v>
      </c>
      <c r="V152" s="31" t="str" cm="1">
        <f t="array" ref="V152">IFERROR(_xlfn.IFS(U152="No Balance", "No balance",Q152-U152&gt;=0,Q152-U152,Q152-U152&lt;0,"No balance"),"Error")</f>
        <v>No balance</v>
      </c>
    </row>
    <row r="153" spans="15:22" x14ac:dyDescent="0.2">
      <c r="O153" s="27">
        <v>13</v>
      </c>
      <c r="P153" s="27">
        <v>148</v>
      </c>
      <c r="Q153" s="28" t="str">
        <f t="shared" si="3"/>
        <v>No balance</v>
      </c>
      <c r="R153" s="29" t="str" cm="1">
        <f t="array" ref="R153">IFERROR(_xlfn.IFS(Q153="No balance","No balance",$H$9&lt;Q153,$H$9,$H$9&gt;Q153,Q153),"Error")</f>
        <v>No balance</v>
      </c>
      <c r="S153" s="29" t="str" cm="1">
        <f t="array" ref="S153">IFERROR((_xlfn.IFS(R153="No balance","No balance",Q153-R153&gt;=0,Q153-R153)),"Error")</f>
        <v>No balance</v>
      </c>
      <c r="T153" s="30" t="str" cm="1">
        <f t="array" ref="T153">IFERROR(_xlfn.IFS(S153="No balance","No balance",S153&gt;0,ROUNDUP(($D$9/12)*Q153,3),S153&lt;=0,"No balance"),"Error")</f>
        <v>No balance</v>
      </c>
      <c r="U153" s="30" t="str" cm="1">
        <f t="array" ref="U153">IFERROR(_xlfn.IFS(T153="No balance", "No balance",T153&gt;=0,S153+T153),"Error")</f>
        <v>No balance</v>
      </c>
      <c r="V153" s="31" t="str" cm="1">
        <f t="array" ref="V153">IFERROR(_xlfn.IFS(U153="No Balance", "No balance",Q153-U153&gt;=0,Q153-U153,Q153-U153&lt;0,"No balance"),"Error")</f>
        <v>No balance</v>
      </c>
    </row>
    <row r="154" spans="15:22" x14ac:dyDescent="0.2">
      <c r="O154" s="27">
        <v>13</v>
      </c>
      <c r="P154" s="27">
        <v>149</v>
      </c>
      <c r="Q154" s="28" t="str">
        <f t="shared" si="3"/>
        <v>No balance</v>
      </c>
      <c r="R154" s="29" t="str" cm="1">
        <f t="array" ref="R154">IFERROR(_xlfn.IFS(Q154="No balance","No balance",$H$9&lt;Q154,$H$9,$H$9&gt;Q154,Q154),"Error")</f>
        <v>No balance</v>
      </c>
      <c r="S154" s="29" t="str" cm="1">
        <f t="array" ref="S154">IFERROR((_xlfn.IFS(R154="No balance","No balance",Q154-R154&gt;=0,Q154-R154)),"Error")</f>
        <v>No balance</v>
      </c>
      <c r="T154" s="30" t="str" cm="1">
        <f t="array" ref="T154">IFERROR(_xlfn.IFS(S154="No balance","No balance",S154&gt;0,ROUNDUP(($D$9/12)*Q154,3),S154&lt;=0,"No balance"),"Error")</f>
        <v>No balance</v>
      </c>
      <c r="U154" s="30" t="str" cm="1">
        <f t="array" ref="U154">IFERROR(_xlfn.IFS(T154="No balance", "No balance",T154&gt;=0,S154+T154),"Error")</f>
        <v>No balance</v>
      </c>
      <c r="V154" s="31" t="str" cm="1">
        <f t="array" ref="V154">IFERROR(_xlfn.IFS(U154="No Balance", "No balance",Q154-U154&gt;=0,Q154-U154,Q154-U154&lt;0,"No balance"),"Error")</f>
        <v>No balance</v>
      </c>
    </row>
    <row r="155" spans="15:22" x14ac:dyDescent="0.2">
      <c r="O155" s="27">
        <v>13</v>
      </c>
      <c r="P155" s="27">
        <v>150</v>
      </c>
      <c r="Q155" s="28" t="str">
        <f t="shared" si="3"/>
        <v>No balance</v>
      </c>
      <c r="R155" s="29" t="str" cm="1">
        <f t="array" ref="R155">IFERROR(_xlfn.IFS(Q155="No balance","No balance",$H$9&lt;Q155,$H$9,$H$9&gt;Q155,Q155),"Error")</f>
        <v>No balance</v>
      </c>
      <c r="S155" s="29" t="str" cm="1">
        <f t="array" ref="S155">IFERROR((_xlfn.IFS(R155="No balance","No balance",Q155-R155&gt;=0,Q155-R155)),"Error")</f>
        <v>No balance</v>
      </c>
      <c r="T155" s="30" t="str" cm="1">
        <f t="array" ref="T155">IFERROR(_xlfn.IFS(S155="No balance","No balance",S155&gt;0,ROUNDUP(($D$9/12)*Q155,3),S155&lt;=0,"No balance"),"Error")</f>
        <v>No balance</v>
      </c>
      <c r="U155" s="30" t="str" cm="1">
        <f t="array" ref="U155">IFERROR(_xlfn.IFS(T155="No balance", "No balance",T155&gt;=0,S155+T155),"Error")</f>
        <v>No balance</v>
      </c>
      <c r="V155" s="31" t="str" cm="1">
        <f t="array" ref="V155">IFERROR(_xlfn.IFS(U155="No Balance", "No balance",Q155-U155&gt;=0,Q155-U155,Q155-U155&lt;0,"No balance"),"Error")</f>
        <v>No balance</v>
      </c>
    </row>
    <row r="156" spans="15:22" x14ac:dyDescent="0.2">
      <c r="O156" s="27">
        <v>13</v>
      </c>
      <c r="P156" s="27">
        <v>151</v>
      </c>
      <c r="Q156" s="28" t="str">
        <f t="shared" si="3"/>
        <v>No balance</v>
      </c>
      <c r="R156" s="29" t="str" cm="1">
        <f t="array" ref="R156">IFERROR(_xlfn.IFS(Q156="No balance","No balance",$H$9&lt;Q156,$H$9,$H$9&gt;Q156,Q156),"Error")</f>
        <v>No balance</v>
      </c>
      <c r="S156" s="29" t="str" cm="1">
        <f t="array" ref="S156">IFERROR((_xlfn.IFS(R156="No balance","No balance",Q156-R156&gt;=0,Q156-R156)),"Error")</f>
        <v>No balance</v>
      </c>
      <c r="T156" s="30" t="str" cm="1">
        <f t="array" ref="T156">IFERROR(_xlfn.IFS(S156="No balance","No balance",S156&gt;0,ROUNDUP(($D$9/12)*Q156,3),S156&lt;=0,"No balance"),"Error")</f>
        <v>No balance</v>
      </c>
      <c r="U156" s="30" t="str" cm="1">
        <f t="array" ref="U156">IFERROR(_xlfn.IFS(T156="No balance", "No balance",T156&gt;=0,S156+T156),"Error")</f>
        <v>No balance</v>
      </c>
      <c r="V156" s="31" t="str" cm="1">
        <f t="array" ref="V156">IFERROR(_xlfn.IFS(U156="No Balance", "No balance",Q156-U156&gt;=0,Q156-U156,Q156-U156&lt;0,"No balance"),"Error")</f>
        <v>No balance</v>
      </c>
    </row>
    <row r="157" spans="15:22" x14ac:dyDescent="0.2">
      <c r="O157" s="27">
        <v>13</v>
      </c>
      <c r="P157" s="27">
        <v>152</v>
      </c>
      <c r="Q157" s="28" t="str">
        <f t="shared" si="3"/>
        <v>No balance</v>
      </c>
      <c r="R157" s="29" t="str" cm="1">
        <f t="array" ref="R157">IFERROR(_xlfn.IFS(Q157="No balance","No balance",$H$9&lt;Q157,$H$9,$H$9&gt;Q157,Q157),"Error")</f>
        <v>No balance</v>
      </c>
      <c r="S157" s="29" t="str" cm="1">
        <f t="array" ref="S157">IFERROR((_xlfn.IFS(R157="No balance","No balance",Q157-R157&gt;=0,Q157-R157)),"Error")</f>
        <v>No balance</v>
      </c>
      <c r="T157" s="30" t="str" cm="1">
        <f t="array" ref="T157">IFERROR(_xlfn.IFS(S157="No balance","No balance",S157&gt;0,ROUNDUP(($D$9/12)*Q157,3),S157&lt;=0,"No balance"),"Error")</f>
        <v>No balance</v>
      </c>
      <c r="U157" s="30" t="str" cm="1">
        <f t="array" ref="U157">IFERROR(_xlfn.IFS(T157="No balance", "No balance",T157&gt;=0,S157+T157),"Error")</f>
        <v>No balance</v>
      </c>
      <c r="V157" s="31" t="str" cm="1">
        <f t="array" ref="V157">IFERROR(_xlfn.IFS(U157="No Balance", "No balance",Q157-U157&gt;=0,Q157-U157,Q157-U157&lt;0,"No balance"),"Error")</f>
        <v>No balance</v>
      </c>
    </row>
    <row r="158" spans="15:22" x14ac:dyDescent="0.2">
      <c r="O158" s="27">
        <v>13</v>
      </c>
      <c r="P158" s="27">
        <v>153</v>
      </c>
      <c r="Q158" s="28" t="str">
        <f t="shared" si="3"/>
        <v>No balance</v>
      </c>
      <c r="R158" s="29" t="str" cm="1">
        <f t="array" ref="R158">IFERROR(_xlfn.IFS(Q158="No balance","No balance",$H$9&lt;Q158,$H$9,$H$9&gt;Q158,Q158),"Error")</f>
        <v>No balance</v>
      </c>
      <c r="S158" s="29" t="str" cm="1">
        <f t="array" ref="S158">IFERROR((_xlfn.IFS(R158="No balance","No balance",Q158-R158&gt;=0,Q158-R158)),"Error")</f>
        <v>No balance</v>
      </c>
      <c r="T158" s="30" t="str" cm="1">
        <f t="array" ref="T158">IFERROR(_xlfn.IFS(S158="No balance","No balance",S158&gt;0,ROUNDUP(($D$9/12)*Q158,3),S158&lt;=0,"No balance"),"Error")</f>
        <v>No balance</v>
      </c>
      <c r="U158" s="30" t="str" cm="1">
        <f t="array" ref="U158">IFERROR(_xlfn.IFS(T158="No balance", "No balance",T158&gt;=0,S158+T158),"Error")</f>
        <v>No balance</v>
      </c>
      <c r="V158" s="31" t="str" cm="1">
        <f t="array" ref="V158">IFERROR(_xlfn.IFS(U158="No Balance", "No balance",Q158-U158&gt;=0,Q158-U158,Q158-U158&lt;0,"No balance"),"Error")</f>
        <v>No balance</v>
      </c>
    </row>
    <row r="159" spans="15:22" x14ac:dyDescent="0.2">
      <c r="O159" s="27">
        <v>13</v>
      </c>
      <c r="P159" s="27">
        <v>154</v>
      </c>
      <c r="Q159" s="28" t="str">
        <f t="shared" si="3"/>
        <v>No balance</v>
      </c>
      <c r="R159" s="29" t="str" cm="1">
        <f t="array" ref="R159">IFERROR(_xlfn.IFS(Q159="No balance","No balance",$H$9&lt;Q159,$H$9,$H$9&gt;Q159,Q159),"Error")</f>
        <v>No balance</v>
      </c>
      <c r="S159" s="29" t="str" cm="1">
        <f t="array" ref="S159">IFERROR((_xlfn.IFS(R159="No balance","No balance",Q159-R159&gt;=0,Q159-R159)),"Error")</f>
        <v>No balance</v>
      </c>
      <c r="T159" s="30" t="str" cm="1">
        <f t="array" ref="T159">IFERROR(_xlfn.IFS(S159="No balance","No balance",S159&gt;0,ROUNDUP(($D$9/12)*Q159,3),S159&lt;=0,"No balance"),"Error")</f>
        <v>No balance</v>
      </c>
      <c r="U159" s="30" t="str" cm="1">
        <f t="array" ref="U159">IFERROR(_xlfn.IFS(T159="No balance", "No balance",T159&gt;=0,S159+T159),"Error")</f>
        <v>No balance</v>
      </c>
      <c r="V159" s="31" t="str" cm="1">
        <f t="array" ref="V159">IFERROR(_xlfn.IFS(U159="No Balance", "No balance",Q159-U159&gt;=0,Q159-U159,Q159-U159&lt;0,"No balance"),"Error")</f>
        <v>No balance</v>
      </c>
    </row>
    <row r="160" spans="15:22" x14ac:dyDescent="0.2">
      <c r="O160" s="27">
        <v>13</v>
      </c>
      <c r="P160" s="27">
        <v>155</v>
      </c>
      <c r="Q160" s="28" t="str">
        <f t="shared" si="3"/>
        <v>No balance</v>
      </c>
      <c r="R160" s="29" t="str" cm="1">
        <f t="array" ref="R160">IFERROR(_xlfn.IFS(Q160="No balance","No balance",$H$9&lt;Q160,$H$9,$H$9&gt;Q160,Q160),"Error")</f>
        <v>No balance</v>
      </c>
      <c r="S160" s="29" t="str" cm="1">
        <f t="array" ref="S160">IFERROR((_xlfn.IFS(R160="No balance","No balance",Q160-R160&gt;=0,Q160-R160)),"Error")</f>
        <v>No balance</v>
      </c>
      <c r="T160" s="30" t="str" cm="1">
        <f t="array" ref="T160">IFERROR(_xlfn.IFS(S160="No balance","No balance",S160&gt;0,ROUNDUP(($D$9/12)*Q160,3),S160&lt;=0,"No balance"),"Error")</f>
        <v>No balance</v>
      </c>
      <c r="U160" s="30" t="str" cm="1">
        <f t="array" ref="U160">IFERROR(_xlfn.IFS(T160="No balance", "No balance",T160&gt;=0,S160+T160),"Error")</f>
        <v>No balance</v>
      </c>
      <c r="V160" s="31" t="str" cm="1">
        <f t="array" ref="V160">IFERROR(_xlfn.IFS(U160="No Balance", "No balance",Q160-U160&gt;=0,Q160-U160,Q160-U160&lt;0,"No balance"),"Error")</f>
        <v>No balance</v>
      </c>
    </row>
    <row r="161" spans="15:22" x14ac:dyDescent="0.2">
      <c r="O161" s="32">
        <v>13</v>
      </c>
      <c r="P161" s="32">
        <v>156</v>
      </c>
      <c r="Q161" s="33" t="str">
        <f t="shared" si="3"/>
        <v>No balance</v>
      </c>
      <c r="R161" s="34" t="str" cm="1">
        <f t="array" ref="R161">IFERROR(_xlfn.IFS(Q161="No balance","No balance",$H$9&lt;Q161,$H$9,$H$9&gt;Q161,Q161),"Error")</f>
        <v>No balance</v>
      </c>
      <c r="S161" s="34" t="str" cm="1">
        <f t="array" ref="S161">IFERROR((_xlfn.IFS(R161="No balance","No balance",Q161-R161&gt;=0,Q161-R161)),"Error")</f>
        <v>No balance</v>
      </c>
      <c r="T161" s="35" t="str" cm="1">
        <f t="array" ref="T161">IFERROR(_xlfn.IFS(S161="No balance","No balance",S161&gt;0,ROUNDUP(($D$9/12)*Q161,3),S161&lt;=0,"No balance"),"Error")</f>
        <v>No balance</v>
      </c>
      <c r="U161" s="35" t="str" cm="1">
        <f t="array" ref="U161">IFERROR(_xlfn.IFS(T161="No balance", "No balance",T161&gt;=0,S161+T161),"Error")</f>
        <v>No balance</v>
      </c>
      <c r="V161" s="36" t="str" cm="1">
        <f t="array" ref="V161">IFERROR(_xlfn.IFS(U161="No Balance", "No balance",Q161-U161&gt;=0,Q161-U161,Q161-U161&lt;0,"No balance"),"Error")</f>
        <v>No balance</v>
      </c>
    </row>
    <row r="162" spans="15:22" x14ac:dyDescent="0.2">
      <c r="O162" s="22">
        <v>14</v>
      </c>
      <c r="P162" s="22">
        <v>157</v>
      </c>
      <c r="Q162" s="23" t="str">
        <f t="shared" si="3"/>
        <v>No balance</v>
      </c>
      <c r="R162" s="24" t="str" cm="1">
        <f t="array" ref="R162">IFERROR(_xlfn.IFS(Q162="No balance","No balance",$H$9&lt;Q162,$H$9,$H$9&gt;Q162,Q162),"Error")</f>
        <v>No balance</v>
      </c>
      <c r="S162" s="24" t="str" cm="1">
        <f t="array" ref="S162">IFERROR((_xlfn.IFS(R162="No balance","No balance",Q162-R162&gt;=0,Q162-R162)),"Error")</f>
        <v>No balance</v>
      </c>
      <c r="T162" s="25" t="str" cm="1">
        <f t="array" ref="T162">IFERROR(_xlfn.IFS(S162="No balance","No balance",S162&gt;0,ROUNDUP(($D$9/12)*Q162,3),S162&lt;=0,"No balance"),"Error")</f>
        <v>No balance</v>
      </c>
      <c r="U162" s="25" t="str" cm="1">
        <f t="array" ref="U162">IFERROR(_xlfn.IFS(T162="No balance", "No balance",T162&gt;=0,S162+T162),"Error")</f>
        <v>No balance</v>
      </c>
      <c r="V162" s="26" t="str" cm="1">
        <f t="array" ref="V162">IFERROR(_xlfn.IFS(U162="No Balance", "No balance",Q162-U162&gt;=0,Q162-U162,Q162-U162&lt;0,"No balance"),"Error")</f>
        <v>No balance</v>
      </c>
    </row>
    <row r="163" spans="15:22" x14ac:dyDescent="0.2">
      <c r="O163" s="27">
        <v>14</v>
      </c>
      <c r="P163" s="27">
        <v>158</v>
      </c>
      <c r="Q163" s="28" t="str">
        <f t="shared" si="3"/>
        <v>No balance</v>
      </c>
      <c r="R163" s="29" t="str" cm="1">
        <f t="array" ref="R163">IFERROR(_xlfn.IFS(Q163="No balance","No balance",$H$9&lt;Q163,$H$9,$H$9&gt;Q163,Q163),"Error")</f>
        <v>No balance</v>
      </c>
      <c r="S163" s="29" t="str" cm="1">
        <f t="array" ref="S163">IFERROR((_xlfn.IFS(R163="No balance","No balance",Q163-R163&gt;=0,Q163-R163)),"Error")</f>
        <v>No balance</v>
      </c>
      <c r="T163" s="30" t="str" cm="1">
        <f t="array" ref="T163">IFERROR(_xlfn.IFS(S163="No balance","No balance",S163&gt;0,ROUNDUP(($D$9/12)*Q163,3),S163&lt;=0,"No balance"),"Error")</f>
        <v>No balance</v>
      </c>
      <c r="U163" s="30" t="str" cm="1">
        <f t="array" ref="U163">IFERROR(_xlfn.IFS(T163="No balance", "No balance",T163&gt;=0,S163+T163),"Error")</f>
        <v>No balance</v>
      </c>
      <c r="V163" s="31" t="str" cm="1">
        <f t="array" ref="V163">IFERROR(_xlfn.IFS(U163="No Balance", "No balance",Q163-U163&gt;=0,Q163-U163,Q163-U163&lt;0,"No balance"),"Error")</f>
        <v>No balance</v>
      </c>
    </row>
    <row r="164" spans="15:22" x14ac:dyDescent="0.2">
      <c r="O164" s="27">
        <v>14</v>
      </c>
      <c r="P164" s="27">
        <v>159</v>
      </c>
      <c r="Q164" s="28" t="str">
        <f t="shared" si="3"/>
        <v>No balance</v>
      </c>
      <c r="R164" s="29" t="str" cm="1">
        <f t="array" ref="R164">IFERROR(_xlfn.IFS(Q164="No balance","No balance",$H$9&lt;Q164,$H$9,$H$9&gt;Q164,Q164),"Error")</f>
        <v>No balance</v>
      </c>
      <c r="S164" s="29" t="str" cm="1">
        <f t="array" ref="S164">IFERROR((_xlfn.IFS(R164="No balance","No balance",Q164-R164&gt;=0,Q164-R164)),"Error")</f>
        <v>No balance</v>
      </c>
      <c r="T164" s="30" t="str" cm="1">
        <f t="array" ref="T164">IFERROR(_xlfn.IFS(S164="No balance","No balance",S164&gt;0,ROUNDUP(($D$9/12)*Q164,3),S164&lt;=0,"No balance"),"Error")</f>
        <v>No balance</v>
      </c>
      <c r="U164" s="30" t="str" cm="1">
        <f t="array" ref="U164">IFERROR(_xlfn.IFS(T164="No balance", "No balance",T164&gt;=0,S164+T164),"Error")</f>
        <v>No balance</v>
      </c>
      <c r="V164" s="31" t="str" cm="1">
        <f t="array" ref="V164">IFERROR(_xlfn.IFS(U164="No Balance", "No balance",Q164-U164&gt;=0,Q164-U164,Q164-U164&lt;0,"No balance"),"Error")</f>
        <v>No balance</v>
      </c>
    </row>
    <row r="165" spans="15:22" x14ac:dyDescent="0.2">
      <c r="O165" s="27">
        <v>14</v>
      </c>
      <c r="P165" s="27">
        <v>160</v>
      </c>
      <c r="Q165" s="28" t="str">
        <f t="shared" si="3"/>
        <v>No balance</v>
      </c>
      <c r="R165" s="29" t="str" cm="1">
        <f t="array" ref="R165">IFERROR(_xlfn.IFS(Q165="No balance","No balance",$H$9&lt;Q165,$H$9,$H$9&gt;Q165,Q165),"Error")</f>
        <v>No balance</v>
      </c>
      <c r="S165" s="29" t="str" cm="1">
        <f t="array" ref="S165">IFERROR((_xlfn.IFS(R165="No balance","No balance",Q165-R165&gt;=0,Q165-R165)),"Error")</f>
        <v>No balance</v>
      </c>
      <c r="T165" s="30" t="str" cm="1">
        <f t="array" ref="T165">IFERROR(_xlfn.IFS(S165="No balance","No balance",S165&gt;0,ROUNDUP(($D$9/12)*Q165,3),S165&lt;=0,"No balance"),"Error")</f>
        <v>No balance</v>
      </c>
      <c r="U165" s="30" t="str" cm="1">
        <f t="array" ref="U165">IFERROR(_xlfn.IFS(T165="No balance", "No balance",T165&gt;=0,S165+T165),"Error")</f>
        <v>No balance</v>
      </c>
      <c r="V165" s="31" t="str" cm="1">
        <f t="array" ref="V165">IFERROR(_xlfn.IFS(U165="No Balance", "No balance",Q165-U165&gt;=0,Q165-U165,Q165-U165&lt;0,"No balance"),"Error")</f>
        <v>No balance</v>
      </c>
    </row>
    <row r="166" spans="15:22" x14ac:dyDescent="0.2">
      <c r="O166" s="27">
        <v>14</v>
      </c>
      <c r="P166" s="27">
        <v>161</v>
      </c>
      <c r="Q166" s="28" t="str">
        <f t="shared" si="3"/>
        <v>No balance</v>
      </c>
      <c r="R166" s="29" t="str" cm="1">
        <f t="array" ref="R166">IFERROR(_xlfn.IFS(Q166="No balance","No balance",$H$9&lt;Q166,$H$9,$H$9&gt;Q166,Q166),"Error")</f>
        <v>No balance</v>
      </c>
      <c r="S166" s="29" t="str" cm="1">
        <f t="array" ref="S166">IFERROR((_xlfn.IFS(R166="No balance","No balance",Q166-R166&gt;=0,Q166-R166)),"Error")</f>
        <v>No balance</v>
      </c>
      <c r="T166" s="30" t="str" cm="1">
        <f t="array" ref="T166">IFERROR(_xlfn.IFS(S166="No balance","No balance",S166&gt;0,ROUNDUP(($D$9/12)*Q166,3),S166&lt;=0,"No balance"),"Error")</f>
        <v>No balance</v>
      </c>
      <c r="U166" s="30" t="str" cm="1">
        <f t="array" ref="U166">IFERROR(_xlfn.IFS(T166="No balance", "No balance",T166&gt;=0,S166+T166),"Error")</f>
        <v>No balance</v>
      </c>
      <c r="V166" s="31" t="str" cm="1">
        <f t="array" ref="V166">IFERROR(_xlfn.IFS(U166="No Balance", "No balance",Q166-U166&gt;=0,Q166-U166,Q166-U166&lt;0,"No balance"),"Error")</f>
        <v>No balance</v>
      </c>
    </row>
    <row r="167" spans="15:22" x14ac:dyDescent="0.2">
      <c r="O167" s="27">
        <v>14</v>
      </c>
      <c r="P167" s="27">
        <v>162</v>
      </c>
      <c r="Q167" s="28" t="str">
        <f t="shared" si="3"/>
        <v>No balance</v>
      </c>
      <c r="R167" s="29" t="str" cm="1">
        <f t="array" ref="R167">IFERROR(_xlfn.IFS(Q167="No balance","No balance",$H$9&lt;Q167,$H$9,$H$9&gt;Q167,Q167),"Error")</f>
        <v>No balance</v>
      </c>
      <c r="S167" s="29" t="str" cm="1">
        <f t="array" ref="S167">IFERROR((_xlfn.IFS(R167="No balance","No balance",Q167-R167&gt;=0,Q167-R167)),"Error")</f>
        <v>No balance</v>
      </c>
      <c r="T167" s="30" t="str" cm="1">
        <f t="array" ref="T167">IFERROR(_xlfn.IFS(S167="No balance","No balance",S167&gt;0,ROUNDUP(($D$9/12)*Q167,3),S167&lt;=0,"No balance"),"Error")</f>
        <v>No balance</v>
      </c>
      <c r="U167" s="30" t="str" cm="1">
        <f t="array" ref="U167">IFERROR(_xlfn.IFS(T167="No balance", "No balance",T167&gt;=0,S167+T167),"Error")</f>
        <v>No balance</v>
      </c>
      <c r="V167" s="31" t="str" cm="1">
        <f t="array" ref="V167">IFERROR(_xlfn.IFS(U167="No Balance", "No balance",Q167-U167&gt;=0,Q167-U167,Q167-U167&lt;0,"No balance"),"Error")</f>
        <v>No balance</v>
      </c>
    </row>
    <row r="168" spans="15:22" x14ac:dyDescent="0.2">
      <c r="O168" s="27">
        <v>14</v>
      </c>
      <c r="P168" s="27">
        <v>163</v>
      </c>
      <c r="Q168" s="28" t="str">
        <f t="shared" si="3"/>
        <v>No balance</v>
      </c>
      <c r="R168" s="29" t="str" cm="1">
        <f t="array" ref="R168">IFERROR(_xlfn.IFS(Q168="No balance","No balance",$H$9&lt;Q168,$H$9,$H$9&gt;Q168,Q168),"Error")</f>
        <v>No balance</v>
      </c>
      <c r="S168" s="29" t="str" cm="1">
        <f t="array" ref="S168">IFERROR((_xlfn.IFS(R168="No balance","No balance",Q168-R168&gt;=0,Q168-R168)),"Error")</f>
        <v>No balance</v>
      </c>
      <c r="T168" s="30" t="str" cm="1">
        <f t="array" ref="T168">IFERROR(_xlfn.IFS(S168="No balance","No balance",S168&gt;0,ROUNDUP(($D$9/12)*Q168,3),S168&lt;=0,"No balance"),"Error")</f>
        <v>No balance</v>
      </c>
      <c r="U168" s="30" t="str" cm="1">
        <f t="array" ref="U168">IFERROR(_xlfn.IFS(T168="No balance", "No balance",T168&gt;=0,S168+T168),"Error")</f>
        <v>No balance</v>
      </c>
      <c r="V168" s="31" t="str" cm="1">
        <f t="array" ref="V168">IFERROR(_xlfn.IFS(U168="No Balance", "No balance",Q168-U168&gt;=0,Q168-U168,Q168-U168&lt;0,"No balance"),"Error")</f>
        <v>No balance</v>
      </c>
    </row>
    <row r="169" spans="15:22" x14ac:dyDescent="0.2">
      <c r="O169" s="27">
        <v>14</v>
      </c>
      <c r="P169" s="27">
        <v>164</v>
      </c>
      <c r="Q169" s="28" t="str">
        <f t="shared" si="3"/>
        <v>No balance</v>
      </c>
      <c r="R169" s="29" t="str" cm="1">
        <f t="array" ref="R169">IFERROR(_xlfn.IFS(Q169="No balance","No balance",$H$9&lt;Q169,$H$9,$H$9&gt;Q169,Q169),"Error")</f>
        <v>No balance</v>
      </c>
      <c r="S169" s="29" t="str" cm="1">
        <f t="array" ref="S169">IFERROR((_xlfn.IFS(R169="No balance","No balance",Q169-R169&gt;=0,Q169-R169)),"Error")</f>
        <v>No balance</v>
      </c>
      <c r="T169" s="30" t="str" cm="1">
        <f t="array" ref="T169">IFERROR(_xlfn.IFS(S169="No balance","No balance",S169&gt;0,ROUNDUP(($D$9/12)*Q169,3),S169&lt;=0,"No balance"),"Error")</f>
        <v>No balance</v>
      </c>
      <c r="U169" s="30" t="str" cm="1">
        <f t="array" ref="U169">IFERROR(_xlfn.IFS(T169="No balance", "No balance",T169&gt;=0,S169+T169),"Error")</f>
        <v>No balance</v>
      </c>
      <c r="V169" s="31" t="str" cm="1">
        <f t="array" ref="V169">IFERROR(_xlfn.IFS(U169="No Balance", "No balance",Q169-U169&gt;=0,Q169-U169,Q169-U169&lt;0,"No balance"),"Error")</f>
        <v>No balance</v>
      </c>
    </row>
    <row r="170" spans="15:22" x14ac:dyDescent="0.2">
      <c r="O170" s="27">
        <v>14</v>
      </c>
      <c r="P170" s="27">
        <v>165</v>
      </c>
      <c r="Q170" s="28" t="str">
        <f t="shared" si="3"/>
        <v>No balance</v>
      </c>
      <c r="R170" s="29" t="str" cm="1">
        <f t="array" ref="R170">IFERROR(_xlfn.IFS(Q170="No balance","No balance",$H$9&lt;Q170,$H$9,$H$9&gt;Q170,Q170),"Error")</f>
        <v>No balance</v>
      </c>
      <c r="S170" s="29" t="str" cm="1">
        <f t="array" ref="S170">IFERROR((_xlfn.IFS(R170="No balance","No balance",Q170-R170&gt;=0,Q170-R170)),"Error")</f>
        <v>No balance</v>
      </c>
      <c r="T170" s="30" t="str" cm="1">
        <f t="array" ref="T170">IFERROR(_xlfn.IFS(S170="No balance","No balance",S170&gt;0,ROUNDUP(($D$9/12)*Q170,3),S170&lt;=0,"No balance"),"Error")</f>
        <v>No balance</v>
      </c>
      <c r="U170" s="30" t="str" cm="1">
        <f t="array" ref="U170">IFERROR(_xlfn.IFS(T170="No balance", "No balance",T170&gt;=0,S170+T170),"Error")</f>
        <v>No balance</v>
      </c>
      <c r="V170" s="31" t="str" cm="1">
        <f t="array" ref="V170">IFERROR(_xlfn.IFS(U170="No Balance", "No balance",Q170-U170&gt;=0,Q170-U170,Q170-U170&lt;0,"No balance"),"Error")</f>
        <v>No balance</v>
      </c>
    </row>
    <row r="171" spans="15:22" x14ac:dyDescent="0.2">
      <c r="O171" s="27">
        <v>14</v>
      </c>
      <c r="P171" s="27">
        <v>166</v>
      </c>
      <c r="Q171" s="28" t="str">
        <f t="shared" si="3"/>
        <v>No balance</v>
      </c>
      <c r="R171" s="29" t="str" cm="1">
        <f t="array" ref="R171">IFERROR(_xlfn.IFS(Q171="No balance","No balance",$H$9&lt;Q171,$H$9,$H$9&gt;Q171,Q171),"Error")</f>
        <v>No balance</v>
      </c>
      <c r="S171" s="29" t="str" cm="1">
        <f t="array" ref="S171">IFERROR((_xlfn.IFS(R171="No balance","No balance",Q171-R171&gt;=0,Q171-R171)),"Error")</f>
        <v>No balance</v>
      </c>
      <c r="T171" s="30" t="str" cm="1">
        <f t="array" ref="T171">IFERROR(_xlfn.IFS(S171="No balance","No balance",S171&gt;0,ROUNDUP(($D$9/12)*Q171,3),S171&lt;=0,"No balance"),"Error")</f>
        <v>No balance</v>
      </c>
      <c r="U171" s="30" t="str" cm="1">
        <f t="array" ref="U171">IFERROR(_xlfn.IFS(T171="No balance", "No balance",T171&gt;=0,S171+T171),"Error")</f>
        <v>No balance</v>
      </c>
      <c r="V171" s="31" t="str" cm="1">
        <f t="array" ref="V171">IFERROR(_xlfn.IFS(U171="No Balance", "No balance",Q171-U171&gt;=0,Q171-U171,Q171-U171&lt;0,"No balance"),"Error")</f>
        <v>No balance</v>
      </c>
    </row>
    <row r="172" spans="15:22" x14ac:dyDescent="0.2">
      <c r="O172" s="27">
        <v>14</v>
      </c>
      <c r="P172" s="27">
        <v>167</v>
      </c>
      <c r="Q172" s="28" t="str">
        <f t="shared" si="3"/>
        <v>No balance</v>
      </c>
      <c r="R172" s="29" t="str" cm="1">
        <f t="array" ref="R172">IFERROR(_xlfn.IFS(Q172="No balance","No balance",$H$9&lt;Q172,$H$9,$H$9&gt;Q172,Q172),"Error")</f>
        <v>No balance</v>
      </c>
      <c r="S172" s="29" t="str" cm="1">
        <f t="array" ref="S172">IFERROR((_xlfn.IFS(R172="No balance","No balance",Q172-R172&gt;=0,Q172-R172)),"Error")</f>
        <v>No balance</v>
      </c>
      <c r="T172" s="30" t="str" cm="1">
        <f t="array" ref="T172">IFERROR(_xlfn.IFS(S172="No balance","No balance",S172&gt;0,ROUNDUP(($D$9/12)*Q172,3),S172&lt;=0,"No balance"),"Error")</f>
        <v>No balance</v>
      </c>
      <c r="U172" s="30" t="str" cm="1">
        <f t="array" ref="U172">IFERROR(_xlfn.IFS(T172="No balance", "No balance",T172&gt;=0,S172+T172),"Error")</f>
        <v>No balance</v>
      </c>
      <c r="V172" s="31" t="str" cm="1">
        <f t="array" ref="V172">IFERROR(_xlfn.IFS(U172="No Balance", "No balance",Q172-U172&gt;=0,Q172-U172,Q172-U172&lt;0,"No balance"),"Error")</f>
        <v>No balance</v>
      </c>
    </row>
    <row r="173" spans="15:22" x14ac:dyDescent="0.2">
      <c r="O173" s="32">
        <v>14</v>
      </c>
      <c r="P173" s="32">
        <v>168</v>
      </c>
      <c r="Q173" s="33" t="str">
        <f t="shared" si="3"/>
        <v>No balance</v>
      </c>
      <c r="R173" s="34" t="str" cm="1">
        <f t="array" ref="R173">IFERROR(_xlfn.IFS(Q173="No balance","No balance",$H$9&lt;Q173,$H$9,$H$9&gt;Q173,Q173),"Error")</f>
        <v>No balance</v>
      </c>
      <c r="S173" s="34" t="str" cm="1">
        <f t="array" ref="S173">IFERROR((_xlfn.IFS(R173="No balance","No balance",Q173-R173&gt;=0,Q173-R173)),"Error")</f>
        <v>No balance</v>
      </c>
      <c r="T173" s="35" t="str" cm="1">
        <f t="array" ref="T173">IFERROR(_xlfn.IFS(S173="No balance","No balance",S173&gt;0,ROUNDUP(($D$9/12)*Q173,3),S173&lt;=0,"No balance"),"Error")</f>
        <v>No balance</v>
      </c>
      <c r="U173" s="35" t="str" cm="1">
        <f t="array" ref="U173">IFERROR(_xlfn.IFS(T173="No balance", "No balance",T173&gt;=0,S173+T173),"Error")</f>
        <v>No balance</v>
      </c>
      <c r="V173" s="36" t="str" cm="1">
        <f t="array" ref="V173">IFERROR(_xlfn.IFS(U173="No Balance", "No balance",Q173-U173&gt;=0,Q173-U173,Q173-U173&lt;0,"No balance"),"Error")</f>
        <v>No balance</v>
      </c>
    </row>
    <row r="174" spans="15:22" x14ac:dyDescent="0.2">
      <c r="O174" s="22">
        <v>15</v>
      </c>
      <c r="P174" s="22">
        <v>169</v>
      </c>
      <c r="Q174" s="23" t="str">
        <f t="shared" si="3"/>
        <v>No balance</v>
      </c>
      <c r="R174" s="24" t="str" cm="1">
        <f t="array" ref="R174">IFERROR(_xlfn.IFS(Q174="No balance","No balance",$H$9&lt;Q174,$H$9,$H$9&gt;Q174,Q174),"Error")</f>
        <v>No balance</v>
      </c>
      <c r="S174" s="24" t="str" cm="1">
        <f t="array" ref="S174">IFERROR((_xlfn.IFS(R174="No balance","No balance",Q174-R174&gt;=0,Q174-R174)),"Error")</f>
        <v>No balance</v>
      </c>
      <c r="T174" s="25" t="str" cm="1">
        <f t="array" ref="T174">IFERROR(_xlfn.IFS(S174="No balance","No balance",S174&gt;0,ROUNDUP(($D$9/12)*Q174,3),S174&lt;=0,"No balance"),"Error")</f>
        <v>No balance</v>
      </c>
      <c r="U174" s="25" t="str" cm="1">
        <f t="array" ref="U174">IFERROR(_xlfn.IFS(T174="No balance", "No balance",T174&gt;=0,S174+T174),"Error")</f>
        <v>No balance</v>
      </c>
      <c r="V174" s="26" t="str" cm="1">
        <f t="array" ref="V174">IFERROR(_xlfn.IFS(U174="No Balance", "No balance",Q174-U174&gt;=0,Q174-U174,Q174-U174&lt;0,"No balance"),"Error")</f>
        <v>No balance</v>
      </c>
    </row>
    <row r="175" spans="15:22" x14ac:dyDescent="0.2">
      <c r="O175" s="27">
        <v>15</v>
      </c>
      <c r="P175" s="27">
        <v>170</v>
      </c>
      <c r="Q175" s="28" t="str">
        <f t="shared" si="3"/>
        <v>No balance</v>
      </c>
      <c r="R175" s="29" t="str" cm="1">
        <f t="array" ref="R175">IFERROR(_xlfn.IFS(Q175="No balance","No balance",$H$9&lt;Q175,$H$9,$H$9&gt;Q175,Q175),"Error")</f>
        <v>No balance</v>
      </c>
      <c r="S175" s="29" t="str" cm="1">
        <f t="array" ref="S175">IFERROR((_xlfn.IFS(R175="No balance","No balance",Q175-R175&gt;=0,Q175-R175)),"Error")</f>
        <v>No balance</v>
      </c>
      <c r="T175" s="30" t="str" cm="1">
        <f t="array" ref="T175">IFERROR(_xlfn.IFS(S175="No balance","No balance",S175&gt;0,ROUNDUP(($D$9/12)*Q175,3),S175&lt;=0,"No balance"),"Error")</f>
        <v>No balance</v>
      </c>
      <c r="U175" s="30" t="str" cm="1">
        <f t="array" ref="U175">IFERROR(_xlfn.IFS(T175="No balance", "No balance",T175&gt;=0,S175+T175),"Error")</f>
        <v>No balance</v>
      </c>
      <c r="V175" s="31" t="str" cm="1">
        <f t="array" ref="V175">IFERROR(_xlfn.IFS(U175="No Balance", "No balance",Q175-U175&gt;=0,Q175-U175,Q175-U175&lt;0,"No balance"),"Error")</f>
        <v>No balance</v>
      </c>
    </row>
    <row r="176" spans="15:22" x14ac:dyDescent="0.2">
      <c r="O176" s="27">
        <v>15</v>
      </c>
      <c r="P176" s="27">
        <v>171</v>
      </c>
      <c r="Q176" s="28" t="str">
        <f t="shared" si="3"/>
        <v>No balance</v>
      </c>
      <c r="R176" s="29" t="str" cm="1">
        <f t="array" ref="R176">IFERROR(_xlfn.IFS(Q176="No balance","No balance",$H$9&lt;Q176,$H$9,$H$9&gt;Q176,Q176),"Error")</f>
        <v>No balance</v>
      </c>
      <c r="S176" s="29" t="str" cm="1">
        <f t="array" ref="S176">IFERROR((_xlfn.IFS(R176="No balance","No balance",Q176-R176&gt;=0,Q176-R176)),"Error")</f>
        <v>No balance</v>
      </c>
      <c r="T176" s="30" t="str" cm="1">
        <f t="array" ref="T176">IFERROR(_xlfn.IFS(S176="No balance","No balance",S176&gt;0,ROUNDUP(($D$9/12)*Q176,3),S176&lt;=0,"No balance"),"Error")</f>
        <v>No balance</v>
      </c>
      <c r="U176" s="30" t="str" cm="1">
        <f t="array" ref="U176">IFERROR(_xlfn.IFS(T176="No balance", "No balance",T176&gt;=0,S176+T176),"Error")</f>
        <v>No balance</v>
      </c>
      <c r="V176" s="31" t="str" cm="1">
        <f t="array" ref="V176">IFERROR(_xlfn.IFS(U176="No Balance", "No balance",Q176-U176&gt;=0,Q176-U176,Q176-U176&lt;0,"No balance"),"Error")</f>
        <v>No balance</v>
      </c>
    </row>
    <row r="177" spans="15:22" x14ac:dyDescent="0.2">
      <c r="O177" s="27">
        <v>15</v>
      </c>
      <c r="P177" s="27">
        <v>172</v>
      </c>
      <c r="Q177" s="28" t="str">
        <f t="shared" si="3"/>
        <v>No balance</v>
      </c>
      <c r="R177" s="29" t="str" cm="1">
        <f t="array" ref="R177">IFERROR(_xlfn.IFS(Q177="No balance","No balance",$H$9&lt;Q177,$H$9,$H$9&gt;Q177,Q177),"Error")</f>
        <v>No balance</v>
      </c>
      <c r="S177" s="29" t="str" cm="1">
        <f t="array" ref="S177">IFERROR((_xlfn.IFS(R177="No balance","No balance",Q177-R177&gt;=0,Q177-R177)),"Error")</f>
        <v>No balance</v>
      </c>
      <c r="T177" s="30" t="str" cm="1">
        <f t="array" ref="T177">IFERROR(_xlfn.IFS(S177="No balance","No balance",S177&gt;0,ROUNDUP(($D$9/12)*Q177,3),S177&lt;=0,"No balance"),"Error")</f>
        <v>No balance</v>
      </c>
      <c r="U177" s="30" t="str" cm="1">
        <f t="array" ref="U177">IFERROR(_xlfn.IFS(T177="No balance", "No balance",T177&gt;=0,S177+T177),"Error")</f>
        <v>No balance</v>
      </c>
      <c r="V177" s="31" t="str" cm="1">
        <f t="array" ref="V177">IFERROR(_xlfn.IFS(U177="No Balance", "No balance",Q177-U177&gt;=0,Q177-U177,Q177-U177&lt;0,"No balance"),"Error")</f>
        <v>No balance</v>
      </c>
    </row>
    <row r="178" spans="15:22" x14ac:dyDescent="0.2">
      <c r="O178" s="27">
        <v>15</v>
      </c>
      <c r="P178" s="27">
        <v>173</v>
      </c>
      <c r="Q178" s="28" t="str">
        <f t="shared" si="3"/>
        <v>No balance</v>
      </c>
      <c r="R178" s="29" t="str" cm="1">
        <f t="array" ref="R178">IFERROR(_xlfn.IFS(Q178="No balance","No balance",$H$9&lt;Q178,$H$9,$H$9&gt;Q178,Q178),"Error")</f>
        <v>No balance</v>
      </c>
      <c r="S178" s="29" t="str" cm="1">
        <f t="array" ref="S178">IFERROR((_xlfn.IFS(R178="No balance","No balance",Q178-R178&gt;=0,Q178-R178)),"Error")</f>
        <v>No balance</v>
      </c>
      <c r="T178" s="30" t="str" cm="1">
        <f t="array" ref="T178">IFERROR(_xlfn.IFS(S178="No balance","No balance",S178&gt;0,ROUNDUP(($D$9/12)*Q178,3),S178&lt;=0,"No balance"),"Error")</f>
        <v>No balance</v>
      </c>
      <c r="U178" s="30" t="str" cm="1">
        <f t="array" ref="U178">IFERROR(_xlfn.IFS(T178="No balance", "No balance",T178&gt;=0,S178+T178),"Error")</f>
        <v>No balance</v>
      </c>
      <c r="V178" s="31" t="str" cm="1">
        <f t="array" ref="V178">IFERROR(_xlfn.IFS(U178="No Balance", "No balance",Q178-U178&gt;=0,Q178-U178,Q178-U178&lt;0,"No balance"),"Error")</f>
        <v>No balance</v>
      </c>
    </row>
    <row r="179" spans="15:22" x14ac:dyDescent="0.2">
      <c r="O179" s="27">
        <v>15</v>
      </c>
      <c r="P179" s="27">
        <v>174</v>
      </c>
      <c r="Q179" s="28" t="str">
        <f t="shared" si="3"/>
        <v>No balance</v>
      </c>
      <c r="R179" s="29" t="str" cm="1">
        <f t="array" ref="R179">IFERROR(_xlfn.IFS(Q179="No balance","No balance",$H$9&lt;Q179,$H$9,$H$9&gt;Q179,Q179),"Error")</f>
        <v>No balance</v>
      </c>
      <c r="S179" s="29" t="str" cm="1">
        <f t="array" ref="S179">IFERROR((_xlfn.IFS(R179="No balance","No balance",Q179-R179&gt;=0,Q179-R179)),"Error")</f>
        <v>No balance</v>
      </c>
      <c r="T179" s="30" t="str" cm="1">
        <f t="array" ref="T179">IFERROR(_xlfn.IFS(S179="No balance","No balance",S179&gt;0,ROUNDUP(($D$9/12)*Q179,3),S179&lt;=0,"No balance"),"Error")</f>
        <v>No balance</v>
      </c>
      <c r="U179" s="30" t="str" cm="1">
        <f t="array" ref="U179">IFERROR(_xlfn.IFS(T179="No balance", "No balance",T179&gt;=0,S179+T179),"Error")</f>
        <v>No balance</v>
      </c>
      <c r="V179" s="31" t="str" cm="1">
        <f t="array" ref="V179">IFERROR(_xlfn.IFS(U179="No Balance", "No balance",Q179-U179&gt;=0,Q179-U179,Q179-U179&lt;0,"No balance"),"Error")</f>
        <v>No balance</v>
      </c>
    </row>
    <row r="180" spans="15:22" x14ac:dyDescent="0.2">
      <c r="O180" s="27">
        <v>15</v>
      </c>
      <c r="P180" s="27">
        <v>175</v>
      </c>
      <c r="Q180" s="28" t="str">
        <f t="shared" si="3"/>
        <v>No balance</v>
      </c>
      <c r="R180" s="29" t="str" cm="1">
        <f t="array" ref="R180">IFERROR(_xlfn.IFS(Q180="No balance","No balance",$H$9&lt;Q180,$H$9,$H$9&gt;Q180,Q180),"Error")</f>
        <v>No balance</v>
      </c>
      <c r="S180" s="29" t="str" cm="1">
        <f t="array" ref="S180">IFERROR((_xlfn.IFS(R180="No balance","No balance",Q180-R180&gt;=0,Q180-R180)),"Error")</f>
        <v>No balance</v>
      </c>
      <c r="T180" s="30" t="str" cm="1">
        <f t="array" ref="T180">IFERROR(_xlfn.IFS(S180="No balance","No balance",S180&gt;0,ROUNDUP(($D$9/12)*Q180,3),S180&lt;=0,"No balance"),"Error")</f>
        <v>No balance</v>
      </c>
      <c r="U180" s="30" t="str" cm="1">
        <f t="array" ref="U180">IFERROR(_xlfn.IFS(T180="No balance", "No balance",T180&gt;=0,S180+T180),"Error")</f>
        <v>No balance</v>
      </c>
      <c r="V180" s="31" t="str" cm="1">
        <f t="array" ref="V180">IFERROR(_xlfn.IFS(U180="No Balance", "No balance",Q180-U180&gt;=0,Q180-U180,Q180-U180&lt;0,"No balance"),"Error")</f>
        <v>No balance</v>
      </c>
    </row>
    <row r="181" spans="15:22" x14ac:dyDescent="0.2">
      <c r="O181" s="27">
        <v>15</v>
      </c>
      <c r="P181" s="27">
        <v>176</v>
      </c>
      <c r="Q181" s="28" t="str">
        <f t="shared" si="3"/>
        <v>No balance</v>
      </c>
      <c r="R181" s="29" t="str" cm="1">
        <f t="array" ref="R181">IFERROR(_xlfn.IFS(Q181="No balance","No balance",$H$9&lt;Q181,$H$9,$H$9&gt;Q181,Q181),"Error")</f>
        <v>No balance</v>
      </c>
      <c r="S181" s="29" t="str" cm="1">
        <f t="array" ref="S181">IFERROR((_xlfn.IFS(R181="No balance","No balance",Q181-R181&gt;=0,Q181-R181)),"Error")</f>
        <v>No balance</v>
      </c>
      <c r="T181" s="30" t="str" cm="1">
        <f t="array" ref="T181">IFERROR(_xlfn.IFS(S181="No balance","No balance",S181&gt;0,ROUNDUP(($D$9/12)*Q181,3),S181&lt;=0,"No balance"),"Error")</f>
        <v>No balance</v>
      </c>
      <c r="U181" s="30" t="str" cm="1">
        <f t="array" ref="U181">IFERROR(_xlfn.IFS(T181="No balance", "No balance",T181&gt;=0,S181+T181),"Error")</f>
        <v>No balance</v>
      </c>
      <c r="V181" s="31" t="str" cm="1">
        <f t="array" ref="V181">IFERROR(_xlfn.IFS(U181="No Balance", "No balance",Q181-U181&gt;=0,Q181-U181,Q181-U181&lt;0,"No balance"),"Error")</f>
        <v>No balance</v>
      </c>
    </row>
    <row r="182" spans="15:22" x14ac:dyDescent="0.2">
      <c r="O182" s="27">
        <v>15</v>
      </c>
      <c r="P182" s="27">
        <v>177</v>
      </c>
      <c r="Q182" s="28" t="str">
        <f t="shared" si="3"/>
        <v>No balance</v>
      </c>
      <c r="R182" s="29" t="str" cm="1">
        <f t="array" ref="R182">IFERROR(_xlfn.IFS(Q182="No balance","No balance",$H$9&lt;Q182,$H$9,$H$9&gt;Q182,Q182),"Error")</f>
        <v>No balance</v>
      </c>
      <c r="S182" s="29" t="str" cm="1">
        <f t="array" ref="S182">IFERROR((_xlfn.IFS(R182="No balance","No balance",Q182-R182&gt;=0,Q182-R182)),"Error")</f>
        <v>No balance</v>
      </c>
      <c r="T182" s="30" t="str" cm="1">
        <f t="array" ref="T182">IFERROR(_xlfn.IFS(S182="No balance","No balance",S182&gt;0,ROUNDUP(($D$9/12)*Q182,3),S182&lt;=0,"No balance"),"Error")</f>
        <v>No balance</v>
      </c>
      <c r="U182" s="30" t="str" cm="1">
        <f t="array" ref="U182">IFERROR(_xlfn.IFS(T182="No balance", "No balance",T182&gt;=0,S182+T182),"Error")</f>
        <v>No balance</v>
      </c>
      <c r="V182" s="31" t="str" cm="1">
        <f t="array" ref="V182">IFERROR(_xlfn.IFS(U182="No Balance", "No balance",Q182-U182&gt;=0,Q182-U182,Q182-U182&lt;0,"No balance"),"Error")</f>
        <v>No balance</v>
      </c>
    </row>
    <row r="183" spans="15:22" x14ac:dyDescent="0.2">
      <c r="O183" s="27">
        <v>15</v>
      </c>
      <c r="P183" s="27">
        <v>178</v>
      </c>
      <c r="Q183" s="28" t="str">
        <f t="shared" si="3"/>
        <v>No balance</v>
      </c>
      <c r="R183" s="29" t="str" cm="1">
        <f t="array" ref="R183">IFERROR(_xlfn.IFS(Q183="No balance","No balance",$H$9&lt;Q183,$H$9,$H$9&gt;Q183,Q183),"Error")</f>
        <v>No balance</v>
      </c>
      <c r="S183" s="29" t="str" cm="1">
        <f t="array" ref="S183">IFERROR((_xlfn.IFS(R183="No balance","No balance",Q183-R183&gt;=0,Q183-R183)),"Error")</f>
        <v>No balance</v>
      </c>
      <c r="T183" s="30" t="str" cm="1">
        <f t="array" ref="T183">IFERROR(_xlfn.IFS(S183="No balance","No balance",S183&gt;0,ROUNDUP(($D$9/12)*Q183,3),S183&lt;=0,"No balance"),"Error")</f>
        <v>No balance</v>
      </c>
      <c r="U183" s="30" t="str" cm="1">
        <f t="array" ref="U183">IFERROR(_xlfn.IFS(T183="No balance", "No balance",T183&gt;=0,S183+T183),"Error")</f>
        <v>No balance</v>
      </c>
      <c r="V183" s="31" t="str" cm="1">
        <f t="array" ref="V183">IFERROR(_xlfn.IFS(U183="No Balance", "No balance",Q183-U183&gt;=0,Q183-U183,Q183-U183&lt;0,"No balance"),"Error")</f>
        <v>No balance</v>
      </c>
    </row>
    <row r="184" spans="15:22" x14ac:dyDescent="0.2">
      <c r="O184" s="27">
        <v>15</v>
      </c>
      <c r="P184" s="27">
        <v>179</v>
      </c>
      <c r="Q184" s="28" t="str">
        <f t="shared" si="3"/>
        <v>No balance</v>
      </c>
      <c r="R184" s="29" t="str" cm="1">
        <f t="array" ref="R184">IFERROR(_xlfn.IFS(Q184="No balance","No balance",$H$9&lt;Q184,$H$9,$H$9&gt;Q184,Q184),"Error")</f>
        <v>No balance</v>
      </c>
      <c r="S184" s="29" t="str" cm="1">
        <f t="array" ref="S184">IFERROR((_xlfn.IFS(R184="No balance","No balance",Q184-R184&gt;=0,Q184-R184)),"Error")</f>
        <v>No balance</v>
      </c>
      <c r="T184" s="30" t="str" cm="1">
        <f t="array" ref="T184">IFERROR(_xlfn.IFS(S184="No balance","No balance",S184&gt;0,ROUNDUP(($D$9/12)*Q184,3),S184&lt;=0,"No balance"),"Error")</f>
        <v>No balance</v>
      </c>
      <c r="U184" s="30" t="str" cm="1">
        <f t="array" ref="U184">IFERROR(_xlfn.IFS(T184="No balance", "No balance",T184&gt;=0,S184+T184),"Error")</f>
        <v>No balance</v>
      </c>
      <c r="V184" s="31" t="str" cm="1">
        <f t="array" ref="V184">IFERROR(_xlfn.IFS(U184="No Balance", "No balance",Q184-U184&gt;=0,Q184-U184,Q184-U184&lt;0,"No balance"),"Error")</f>
        <v>No balance</v>
      </c>
    </row>
    <row r="185" spans="15:22" x14ac:dyDescent="0.2">
      <c r="O185" s="32">
        <v>15</v>
      </c>
      <c r="P185" s="32">
        <v>180</v>
      </c>
      <c r="Q185" s="33" t="str">
        <f t="shared" si="3"/>
        <v>No balance</v>
      </c>
      <c r="R185" s="34" t="str" cm="1">
        <f t="array" ref="R185">IFERROR(_xlfn.IFS(Q185="No balance","No balance",$H$9&lt;Q185,$H$9,$H$9&gt;Q185,Q185),"Error")</f>
        <v>No balance</v>
      </c>
      <c r="S185" s="34" t="str" cm="1">
        <f t="array" ref="S185">IFERROR((_xlfn.IFS(R185="No balance","No balance",Q185-R185&gt;=0,Q185-R185)),"Error")</f>
        <v>No balance</v>
      </c>
      <c r="T185" s="35" t="str" cm="1">
        <f t="array" ref="T185">IFERROR(_xlfn.IFS(S185="No balance","No balance",S185&gt;0,ROUNDUP(($D$9/12)*Q185,3),S185&lt;=0,"No balance"),"Error")</f>
        <v>No balance</v>
      </c>
      <c r="U185" s="35" t="str" cm="1">
        <f t="array" ref="U185">IFERROR(_xlfn.IFS(T185="No balance", "No balance",T185&gt;=0,S185+T185),"Error")</f>
        <v>No balance</v>
      </c>
      <c r="V185" s="36" t="str" cm="1">
        <f t="array" ref="V185">IFERROR(_xlfn.IFS(U185="No Balance", "No balance",Q185-U185&gt;=0,Q185-U185,Q185-U185&lt;0,"No balance"),"Error")</f>
        <v>No balance</v>
      </c>
    </row>
    <row r="186" spans="15:22" x14ac:dyDescent="0.2">
      <c r="O186" s="22">
        <v>16</v>
      </c>
      <c r="P186" s="22">
        <v>181</v>
      </c>
      <c r="Q186" s="23" t="str">
        <f t="shared" si="3"/>
        <v>No balance</v>
      </c>
      <c r="R186" s="24" t="str" cm="1">
        <f t="array" ref="R186">IFERROR(_xlfn.IFS(Q186="No balance","No balance",$H$9&lt;Q186,$H$9,$H$9&gt;Q186,Q186),"Error")</f>
        <v>No balance</v>
      </c>
      <c r="S186" s="24" t="str" cm="1">
        <f t="array" ref="S186">IFERROR((_xlfn.IFS(R186="No balance","No balance",Q186-R186&gt;=0,Q186-R186)),"Error")</f>
        <v>No balance</v>
      </c>
      <c r="T186" s="25" t="str" cm="1">
        <f t="array" ref="T186">IFERROR(_xlfn.IFS(S186="No balance","No balance",S186&gt;0,ROUNDUP(($D$9/12)*Q186,3),S186&lt;=0,"No balance"),"Error")</f>
        <v>No balance</v>
      </c>
      <c r="U186" s="25" t="str" cm="1">
        <f t="array" ref="U186">IFERROR(_xlfn.IFS(T186="No balance", "No balance",T186&gt;=0,S186+T186),"Error")</f>
        <v>No balance</v>
      </c>
      <c r="V186" s="26" t="str" cm="1">
        <f t="array" ref="V186">IFERROR(_xlfn.IFS(U186="No Balance", "No balance",Q186-U186&gt;=0,Q186-U186,Q186-U186&lt;0,"No balance"),"Error")</f>
        <v>No balance</v>
      </c>
    </row>
    <row r="187" spans="15:22" x14ac:dyDescent="0.2">
      <c r="O187" s="27">
        <v>16</v>
      </c>
      <c r="P187" s="27">
        <v>182</v>
      </c>
      <c r="Q187" s="28" t="str">
        <f t="shared" si="3"/>
        <v>No balance</v>
      </c>
      <c r="R187" s="29" t="str" cm="1">
        <f t="array" ref="R187">IFERROR(_xlfn.IFS(Q187="No balance","No balance",$H$9&lt;Q187,$H$9,$H$9&gt;Q187,Q187),"Error")</f>
        <v>No balance</v>
      </c>
      <c r="S187" s="29" t="str" cm="1">
        <f t="array" ref="S187">IFERROR((_xlfn.IFS(R187="No balance","No balance",Q187-R187&gt;=0,Q187-R187)),"Error")</f>
        <v>No balance</v>
      </c>
      <c r="T187" s="30" t="str" cm="1">
        <f t="array" ref="T187">IFERROR(_xlfn.IFS(S187="No balance","No balance",S187&gt;0,ROUNDUP(($D$9/12)*Q187,3),S187&lt;=0,"No balance"),"Error")</f>
        <v>No balance</v>
      </c>
      <c r="U187" s="30" t="str" cm="1">
        <f t="array" ref="U187">IFERROR(_xlfn.IFS(T187="No balance", "No balance",T187&gt;=0,S187+T187),"Error")</f>
        <v>No balance</v>
      </c>
      <c r="V187" s="31" t="str" cm="1">
        <f t="array" ref="V187">IFERROR(_xlfn.IFS(U187="No Balance", "No balance",Q187-U187&gt;=0,Q187-U187,Q187-U187&lt;0,"No balance"),"Error")</f>
        <v>No balance</v>
      </c>
    </row>
    <row r="188" spans="15:22" x14ac:dyDescent="0.2">
      <c r="O188" s="27">
        <v>16</v>
      </c>
      <c r="P188" s="27">
        <v>183</v>
      </c>
      <c r="Q188" s="28" t="str">
        <f t="shared" si="3"/>
        <v>No balance</v>
      </c>
      <c r="R188" s="29" t="str" cm="1">
        <f t="array" ref="R188">IFERROR(_xlfn.IFS(Q188="No balance","No balance",$H$9&lt;Q188,$H$9,$H$9&gt;Q188,Q188),"Error")</f>
        <v>No balance</v>
      </c>
      <c r="S188" s="29" t="str" cm="1">
        <f t="array" ref="S188">IFERROR((_xlfn.IFS(R188="No balance","No balance",Q188-R188&gt;=0,Q188-R188)),"Error")</f>
        <v>No balance</v>
      </c>
      <c r="T188" s="30" t="str" cm="1">
        <f t="array" ref="T188">IFERROR(_xlfn.IFS(S188="No balance","No balance",S188&gt;0,ROUNDUP(($D$9/12)*Q188,3),S188&lt;=0,"No balance"),"Error")</f>
        <v>No balance</v>
      </c>
      <c r="U188" s="30" t="str" cm="1">
        <f t="array" ref="U188">IFERROR(_xlfn.IFS(T188="No balance", "No balance",T188&gt;=0,S188+T188),"Error")</f>
        <v>No balance</v>
      </c>
      <c r="V188" s="31" t="str" cm="1">
        <f t="array" ref="V188">IFERROR(_xlfn.IFS(U188="No Balance", "No balance",Q188-U188&gt;=0,Q188-U188,Q188-U188&lt;0,"No balance"),"Error")</f>
        <v>No balance</v>
      </c>
    </row>
    <row r="189" spans="15:22" x14ac:dyDescent="0.2">
      <c r="O189" s="27">
        <v>16</v>
      </c>
      <c r="P189" s="27">
        <v>184</v>
      </c>
      <c r="Q189" s="28" t="str">
        <f t="shared" si="3"/>
        <v>No balance</v>
      </c>
      <c r="R189" s="29" t="str" cm="1">
        <f t="array" ref="R189">IFERROR(_xlfn.IFS(Q189="No balance","No balance",$H$9&lt;Q189,$H$9,$H$9&gt;Q189,Q189),"Error")</f>
        <v>No balance</v>
      </c>
      <c r="S189" s="29" t="str" cm="1">
        <f t="array" ref="S189">IFERROR((_xlfn.IFS(R189="No balance","No balance",Q189-R189&gt;=0,Q189-R189)),"Error")</f>
        <v>No balance</v>
      </c>
      <c r="T189" s="30" t="str" cm="1">
        <f t="array" ref="T189">IFERROR(_xlfn.IFS(S189="No balance","No balance",S189&gt;0,ROUNDUP(($D$9/12)*Q189,3),S189&lt;=0,"No balance"),"Error")</f>
        <v>No balance</v>
      </c>
      <c r="U189" s="30" t="str" cm="1">
        <f t="array" ref="U189">IFERROR(_xlfn.IFS(T189="No balance", "No balance",T189&gt;=0,S189+T189),"Error")</f>
        <v>No balance</v>
      </c>
      <c r="V189" s="31" t="str" cm="1">
        <f t="array" ref="V189">IFERROR(_xlfn.IFS(U189="No Balance", "No balance",Q189-U189&gt;=0,Q189-U189,Q189-U189&lt;0,"No balance"),"Error")</f>
        <v>No balance</v>
      </c>
    </row>
    <row r="190" spans="15:22" x14ac:dyDescent="0.2">
      <c r="O190" s="27">
        <v>16</v>
      </c>
      <c r="P190" s="27">
        <v>185</v>
      </c>
      <c r="Q190" s="28" t="str">
        <f t="shared" si="3"/>
        <v>No balance</v>
      </c>
      <c r="R190" s="29" t="str" cm="1">
        <f t="array" ref="R190">IFERROR(_xlfn.IFS(Q190="No balance","No balance",$H$9&lt;Q190,$H$9,$H$9&gt;Q190,Q190),"Error")</f>
        <v>No balance</v>
      </c>
      <c r="S190" s="29" t="str" cm="1">
        <f t="array" ref="S190">IFERROR((_xlfn.IFS(R190="No balance","No balance",Q190-R190&gt;=0,Q190-R190)),"Error")</f>
        <v>No balance</v>
      </c>
      <c r="T190" s="30" t="str" cm="1">
        <f t="array" ref="T190">IFERROR(_xlfn.IFS(S190="No balance","No balance",S190&gt;0,ROUNDUP(($D$9/12)*Q190,3),S190&lt;=0,"No balance"),"Error")</f>
        <v>No balance</v>
      </c>
      <c r="U190" s="30" t="str" cm="1">
        <f t="array" ref="U190">IFERROR(_xlfn.IFS(T190="No balance", "No balance",T190&gt;=0,S190+T190),"Error")</f>
        <v>No balance</v>
      </c>
      <c r="V190" s="31" t="str" cm="1">
        <f t="array" ref="V190">IFERROR(_xlfn.IFS(U190="No Balance", "No balance",Q190-U190&gt;=0,Q190-U190,Q190-U190&lt;0,"No balance"),"Error")</f>
        <v>No balance</v>
      </c>
    </row>
    <row r="191" spans="15:22" x14ac:dyDescent="0.2">
      <c r="O191" s="27">
        <v>16</v>
      </c>
      <c r="P191" s="27">
        <v>186</v>
      </c>
      <c r="Q191" s="28" t="str">
        <f t="shared" si="3"/>
        <v>No balance</v>
      </c>
      <c r="R191" s="29" t="str" cm="1">
        <f t="array" ref="R191">IFERROR(_xlfn.IFS(Q191="No balance","No balance",$H$9&lt;Q191,$H$9,$H$9&gt;Q191,Q191),"Error")</f>
        <v>No balance</v>
      </c>
      <c r="S191" s="29" t="str" cm="1">
        <f t="array" ref="S191">IFERROR((_xlfn.IFS(R191="No balance","No balance",Q191-R191&gt;=0,Q191-R191)),"Error")</f>
        <v>No balance</v>
      </c>
      <c r="T191" s="30" t="str" cm="1">
        <f t="array" ref="T191">IFERROR(_xlfn.IFS(S191="No balance","No balance",S191&gt;0,ROUNDUP(($D$9/12)*Q191,3),S191&lt;=0,"No balance"),"Error")</f>
        <v>No balance</v>
      </c>
      <c r="U191" s="30" t="str" cm="1">
        <f t="array" ref="U191">IFERROR(_xlfn.IFS(T191="No balance", "No balance",T191&gt;=0,S191+T191),"Error")</f>
        <v>No balance</v>
      </c>
      <c r="V191" s="31" t="str" cm="1">
        <f t="array" ref="V191">IFERROR(_xlfn.IFS(U191="No Balance", "No balance",Q191-U191&gt;=0,Q191-U191,Q191-U191&lt;0,"No balance"),"Error")</f>
        <v>No balance</v>
      </c>
    </row>
    <row r="192" spans="15:22" x14ac:dyDescent="0.2">
      <c r="O192" s="27">
        <v>16</v>
      </c>
      <c r="P192" s="27">
        <v>187</v>
      </c>
      <c r="Q192" s="28" t="str">
        <f t="shared" si="3"/>
        <v>No balance</v>
      </c>
      <c r="R192" s="29" t="str" cm="1">
        <f t="array" ref="R192">IFERROR(_xlfn.IFS(Q192="No balance","No balance",$H$9&lt;Q192,$H$9,$H$9&gt;Q192,Q192),"Error")</f>
        <v>No balance</v>
      </c>
      <c r="S192" s="29" t="str" cm="1">
        <f t="array" ref="S192">IFERROR((_xlfn.IFS(R192="No balance","No balance",Q192-R192&gt;=0,Q192-R192)),"Error")</f>
        <v>No balance</v>
      </c>
      <c r="T192" s="30" t="str" cm="1">
        <f t="array" ref="T192">IFERROR(_xlfn.IFS(S192="No balance","No balance",S192&gt;0,ROUNDUP(($D$9/12)*Q192,3),S192&lt;=0,"No balance"),"Error")</f>
        <v>No balance</v>
      </c>
      <c r="U192" s="30" t="str" cm="1">
        <f t="array" ref="U192">IFERROR(_xlfn.IFS(T192="No balance", "No balance",T192&gt;=0,S192+T192),"Error")</f>
        <v>No balance</v>
      </c>
      <c r="V192" s="31" t="str" cm="1">
        <f t="array" ref="V192">IFERROR(_xlfn.IFS(U192="No Balance", "No balance",Q192-U192&gt;=0,Q192-U192,Q192-U192&lt;0,"No balance"),"Error")</f>
        <v>No balance</v>
      </c>
    </row>
    <row r="193" spans="15:22" x14ac:dyDescent="0.2">
      <c r="O193" s="27">
        <v>16</v>
      </c>
      <c r="P193" s="27">
        <v>188</v>
      </c>
      <c r="Q193" s="28" t="str">
        <f t="shared" si="3"/>
        <v>No balance</v>
      </c>
      <c r="R193" s="29" t="str" cm="1">
        <f t="array" ref="R193">IFERROR(_xlfn.IFS(Q193="No balance","No balance",$H$9&lt;Q193,$H$9,$H$9&gt;Q193,Q193),"Error")</f>
        <v>No balance</v>
      </c>
      <c r="S193" s="29" t="str" cm="1">
        <f t="array" ref="S193">IFERROR((_xlfn.IFS(R193="No balance","No balance",Q193-R193&gt;=0,Q193-R193)),"Error")</f>
        <v>No balance</v>
      </c>
      <c r="T193" s="30" t="str" cm="1">
        <f t="array" ref="T193">IFERROR(_xlfn.IFS(S193="No balance","No balance",S193&gt;0,ROUNDUP(($D$9/12)*Q193,3),S193&lt;=0,"No balance"),"Error")</f>
        <v>No balance</v>
      </c>
      <c r="U193" s="30" t="str" cm="1">
        <f t="array" ref="U193">IFERROR(_xlfn.IFS(T193="No balance", "No balance",T193&gt;=0,S193+T193),"Error")</f>
        <v>No balance</v>
      </c>
      <c r="V193" s="31" t="str" cm="1">
        <f t="array" ref="V193">IFERROR(_xlfn.IFS(U193="No Balance", "No balance",Q193-U193&gt;=0,Q193-U193,Q193-U193&lt;0,"No balance"),"Error")</f>
        <v>No balance</v>
      </c>
    </row>
    <row r="194" spans="15:22" x14ac:dyDescent="0.2">
      <c r="O194" s="27">
        <v>16</v>
      </c>
      <c r="P194" s="27">
        <v>189</v>
      </c>
      <c r="Q194" s="28" t="str">
        <f t="shared" si="3"/>
        <v>No balance</v>
      </c>
      <c r="R194" s="29" t="str" cm="1">
        <f t="array" ref="R194">IFERROR(_xlfn.IFS(Q194="No balance","No balance",$H$9&lt;Q194,$H$9,$H$9&gt;Q194,Q194),"Error")</f>
        <v>No balance</v>
      </c>
      <c r="S194" s="29" t="str" cm="1">
        <f t="array" ref="S194">IFERROR((_xlfn.IFS(R194="No balance","No balance",Q194-R194&gt;=0,Q194-R194)),"Error")</f>
        <v>No balance</v>
      </c>
      <c r="T194" s="30" t="str" cm="1">
        <f t="array" ref="T194">IFERROR(_xlfn.IFS(S194="No balance","No balance",S194&gt;0,ROUNDUP(($D$9/12)*Q194,3),S194&lt;=0,"No balance"),"Error")</f>
        <v>No balance</v>
      </c>
      <c r="U194" s="30" t="str" cm="1">
        <f t="array" ref="U194">IFERROR(_xlfn.IFS(T194="No balance", "No balance",T194&gt;=0,S194+T194),"Error")</f>
        <v>No balance</v>
      </c>
      <c r="V194" s="31" t="str" cm="1">
        <f t="array" ref="V194">IFERROR(_xlfn.IFS(U194="No Balance", "No balance",Q194-U194&gt;=0,Q194-U194,Q194-U194&lt;0,"No balance"),"Error")</f>
        <v>No balance</v>
      </c>
    </row>
    <row r="195" spans="15:22" x14ac:dyDescent="0.2">
      <c r="O195" s="27">
        <v>16</v>
      </c>
      <c r="P195" s="27">
        <v>190</v>
      </c>
      <c r="Q195" s="28" t="str">
        <f t="shared" si="3"/>
        <v>No balance</v>
      </c>
      <c r="R195" s="29" t="str" cm="1">
        <f t="array" ref="R195">IFERROR(_xlfn.IFS(Q195="No balance","No balance",$H$9&lt;Q195,$H$9,$H$9&gt;Q195,Q195),"Error")</f>
        <v>No balance</v>
      </c>
      <c r="S195" s="29" t="str" cm="1">
        <f t="array" ref="S195">IFERROR((_xlfn.IFS(R195="No balance","No balance",Q195-R195&gt;=0,Q195-R195)),"Error")</f>
        <v>No balance</v>
      </c>
      <c r="T195" s="30" t="str" cm="1">
        <f t="array" ref="T195">IFERROR(_xlfn.IFS(S195="No balance","No balance",S195&gt;0,ROUNDUP(($D$9/12)*Q195,3),S195&lt;=0,"No balance"),"Error")</f>
        <v>No balance</v>
      </c>
      <c r="U195" s="30" t="str" cm="1">
        <f t="array" ref="U195">IFERROR(_xlfn.IFS(T195="No balance", "No balance",T195&gt;=0,S195+T195),"Error")</f>
        <v>No balance</v>
      </c>
      <c r="V195" s="31" t="str" cm="1">
        <f t="array" ref="V195">IFERROR(_xlfn.IFS(U195="No Balance", "No balance",Q195-U195&gt;=0,Q195-U195,Q195-U195&lt;0,"No balance"),"Error")</f>
        <v>No balance</v>
      </c>
    </row>
    <row r="196" spans="15:22" x14ac:dyDescent="0.2">
      <c r="O196" s="27">
        <v>16</v>
      </c>
      <c r="P196" s="27">
        <v>191</v>
      </c>
      <c r="Q196" s="28" t="str">
        <f t="shared" si="3"/>
        <v>No balance</v>
      </c>
      <c r="R196" s="29" t="str" cm="1">
        <f t="array" ref="R196">IFERROR(_xlfn.IFS(Q196="No balance","No balance",$H$9&lt;Q196,$H$9,$H$9&gt;Q196,Q196),"Error")</f>
        <v>No balance</v>
      </c>
      <c r="S196" s="29" t="str" cm="1">
        <f t="array" ref="S196">IFERROR((_xlfn.IFS(R196="No balance","No balance",Q196-R196&gt;=0,Q196-R196)),"Error")</f>
        <v>No balance</v>
      </c>
      <c r="T196" s="30" t="str" cm="1">
        <f t="array" ref="T196">IFERROR(_xlfn.IFS(S196="No balance","No balance",S196&gt;0,ROUNDUP(($D$9/12)*Q196,3),S196&lt;=0,"No balance"),"Error")</f>
        <v>No balance</v>
      </c>
      <c r="U196" s="30" t="str" cm="1">
        <f t="array" ref="U196">IFERROR(_xlfn.IFS(T196="No balance", "No balance",T196&gt;=0,S196+T196),"Error")</f>
        <v>No balance</v>
      </c>
      <c r="V196" s="31" t="str" cm="1">
        <f t="array" ref="V196">IFERROR(_xlfn.IFS(U196="No Balance", "No balance",Q196-U196&gt;=0,Q196-U196,Q196-U196&lt;0,"No balance"),"Error")</f>
        <v>No balance</v>
      </c>
    </row>
    <row r="197" spans="15:22" x14ac:dyDescent="0.2">
      <c r="O197" s="32">
        <v>16</v>
      </c>
      <c r="P197" s="32">
        <v>192</v>
      </c>
      <c r="Q197" s="33" t="str">
        <f t="shared" si="3"/>
        <v>No balance</v>
      </c>
      <c r="R197" s="34" t="str" cm="1">
        <f t="array" ref="R197">IFERROR(_xlfn.IFS(Q197="No balance","No balance",$H$9&lt;Q197,$H$9,$H$9&gt;Q197,Q197),"Error")</f>
        <v>No balance</v>
      </c>
      <c r="S197" s="34" t="str" cm="1">
        <f t="array" ref="S197">IFERROR((_xlfn.IFS(R197="No balance","No balance",Q197-R197&gt;=0,Q197-R197)),"Error")</f>
        <v>No balance</v>
      </c>
      <c r="T197" s="35" t="str" cm="1">
        <f t="array" ref="T197">IFERROR(_xlfn.IFS(S197="No balance","No balance",S197&gt;0,ROUNDUP(($D$9/12)*Q197,3),S197&lt;=0,"No balance"),"Error")</f>
        <v>No balance</v>
      </c>
      <c r="U197" s="35" t="str" cm="1">
        <f t="array" ref="U197">IFERROR(_xlfn.IFS(T197="No balance", "No balance",T197&gt;=0,S197+T197),"Error")</f>
        <v>No balance</v>
      </c>
      <c r="V197" s="36" t="str" cm="1">
        <f t="array" ref="V197">IFERROR(_xlfn.IFS(U197="No Balance", "No balance",Q197-U197&gt;=0,Q197-U197,Q197-U197&lt;0,"No balance"),"Error")</f>
        <v>No balance</v>
      </c>
    </row>
    <row r="198" spans="15:22" x14ac:dyDescent="0.2">
      <c r="O198" s="22">
        <v>17</v>
      </c>
      <c r="P198" s="22">
        <v>193</v>
      </c>
      <c r="Q198" s="23" t="str">
        <f t="shared" si="3"/>
        <v>No balance</v>
      </c>
      <c r="R198" s="24" t="str" cm="1">
        <f t="array" ref="R198">IFERROR(_xlfn.IFS(Q198="No balance","No balance",$H$9&lt;Q198,$H$9,$H$9&gt;Q198,Q198),"Error")</f>
        <v>No balance</v>
      </c>
      <c r="S198" s="24" t="str" cm="1">
        <f t="array" ref="S198">IFERROR((_xlfn.IFS(R198="No balance","No balance",Q198-R198&gt;=0,Q198-R198)),"Error")</f>
        <v>No balance</v>
      </c>
      <c r="T198" s="25" t="str" cm="1">
        <f t="array" ref="T198">IFERROR(_xlfn.IFS(S198="No balance","No balance",S198&gt;0,ROUNDUP(($D$9/12)*Q198,3),S198&lt;=0,"No balance"),"Error")</f>
        <v>No balance</v>
      </c>
      <c r="U198" s="25" t="str" cm="1">
        <f t="array" ref="U198">IFERROR(_xlfn.IFS(T198="No balance", "No balance",T198&gt;=0,S198+T198),"Error")</f>
        <v>No balance</v>
      </c>
      <c r="V198" s="26" t="str" cm="1">
        <f t="array" ref="V198">IFERROR(_xlfn.IFS(U198="No Balance", "No balance",Q198-U198&gt;=0,Q198-U198,Q198-U198&lt;0,"No balance"),"Error")</f>
        <v>No balance</v>
      </c>
    </row>
    <row r="199" spans="15:22" x14ac:dyDescent="0.2">
      <c r="O199" s="27">
        <v>17</v>
      </c>
      <c r="P199" s="27">
        <v>194</v>
      </c>
      <c r="Q199" s="28" t="str">
        <f t="shared" si="3"/>
        <v>No balance</v>
      </c>
      <c r="R199" s="29" t="str" cm="1">
        <f t="array" ref="R199">IFERROR(_xlfn.IFS(Q199="No balance","No balance",$H$9&lt;Q199,$H$9,$H$9&gt;Q199,Q199),"Error")</f>
        <v>No balance</v>
      </c>
      <c r="S199" s="29" t="str" cm="1">
        <f t="array" ref="S199">IFERROR((_xlfn.IFS(R199="No balance","No balance",Q199-R199&gt;=0,Q199-R199)),"Error")</f>
        <v>No balance</v>
      </c>
      <c r="T199" s="30" t="str" cm="1">
        <f t="array" ref="T199">IFERROR(_xlfn.IFS(S199="No balance","No balance",S199&gt;0,ROUNDUP(($D$9/12)*Q199,3),S199&lt;=0,"No balance"),"Error")</f>
        <v>No balance</v>
      </c>
      <c r="U199" s="30" t="str" cm="1">
        <f t="array" ref="U199">IFERROR(_xlfn.IFS(T199="No balance", "No balance",T199&gt;=0,S199+T199),"Error")</f>
        <v>No balance</v>
      </c>
      <c r="V199" s="31" t="str" cm="1">
        <f t="array" ref="V199">IFERROR(_xlfn.IFS(U199="No Balance", "No balance",Q199-U199&gt;=0,Q199-U199,Q199-U199&lt;0,"No balance"),"Error")</f>
        <v>No balance</v>
      </c>
    </row>
    <row r="200" spans="15:22" x14ac:dyDescent="0.2">
      <c r="O200" s="27">
        <v>17</v>
      </c>
      <c r="P200" s="27">
        <v>195</v>
      </c>
      <c r="Q200" s="28" t="str">
        <f t="shared" si="3"/>
        <v>No balance</v>
      </c>
      <c r="R200" s="29" t="str" cm="1">
        <f t="array" ref="R200">IFERROR(_xlfn.IFS(Q200="No balance","No balance",$H$9&lt;Q200,$H$9,$H$9&gt;Q200,Q200),"Error")</f>
        <v>No balance</v>
      </c>
      <c r="S200" s="29" t="str" cm="1">
        <f t="array" ref="S200">IFERROR((_xlfn.IFS(R200="No balance","No balance",Q200-R200&gt;=0,Q200-R200)),"Error")</f>
        <v>No balance</v>
      </c>
      <c r="T200" s="30" t="str" cm="1">
        <f t="array" ref="T200">IFERROR(_xlfn.IFS(S200="No balance","No balance",S200&gt;0,ROUNDUP(($D$9/12)*Q200,3),S200&lt;=0,"No balance"),"Error")</f>
        <v>No balance</v>
      </c>
      <c r="U200" s="30" t="str" cm="1">
        <f t="array" ref="U200">IFERROR(_xlfn.IFS(T200="No balance", "No balance",T200&gt;=0,S200+T200),"Error")</f>
        <v>No balance</v>
      </c>
      <c r="V200" s="31" t="str" cm="1">
        <f t="array" ref="V200">IFERROR(_xlfn.IFS(U200="No Balance", "No balance",Q200-U200&gt;=0,Q200-U200,Q200-U200&lt;0,"No balance"),"Error")</f>
        <v>No balance</v>
      </c>
    </row>
    <row r="201" spans="15:22" x14ac:dyDescent="0.2">
      <c r="O201" s="27">
        <v>17</v>
      </c>
      <c r="P201" s="27">
        <v>196</v>
      </c>
      <c r="Q201" s="28" t="str">
        <f t="shared" si="3"/>
        <v>No balance</v>
      </c>
      <c r="R201" s="29" t="str" cm="1">
        <f t="array" ref="R201">IFERROR(_xlfn.IFS(Q201="No balance","No balance",$H$9&lt;Q201,$H$9,$H$9&gt;Q201,Q201),"Error")</f>
        <v>No balance</v>
      </c>
      <c r="S201" s="29" t="str" cm="1">
        <f t="array" ref="S201">IFERROR((_xlfn.IFS(R201="No balance","No balance",Q201-R201&gt;=0,Q201-R201)),"Error")</f>
        <v>No balance</v>
      </c>
      <c r="T201" s="30" t="str" cm="1">
        <f t="array" ref="T201">IFERROR(_xlfn.IFS(S201="No balance","No balance",S201&gt;0,ROUNDUP(($D$9/12)*Q201,3),S201&lt;=0,"No balance"),"Error")</f>
        <v>No balance</v>
      </c>
      <c r="U201" s="30" t="str" cm="1">
        <f t="array" ref="U201">IFERROR(_xlfn.IFS(T201="No balance", "No balance",T201&gt;=0,S201+T201),"Error")</f>
        <v>No balance</v>
      </c>
      <c r="V201" s="31" t="str" cm="1">
        <f t="array" ref="V201">IFERROR(_xlfn.IFS(U201="No Balance", "No balance",Q201-U201&gt;=0,Q201-U201,Q201-U201&lt;0,"No balance"),"Error")</f>
        <v>No balance</v>
      </c>
    </row>
    <row r="202" spans="15:22" x14ac:dyDescent="0.2">
      <c r="O202" s="27">
        <v>17</v>
      </c>
      <c r="P202" s="27">
        <v>197</v>
      </c>
      <c r="Q202" s="28" t="str">
        <f t="shared" si="3"/>
        <v>No balance</v>
      </c>
      <c r="R202" s="29" t="str" cm="1">
        <f t="array" ref="R202">IFERROR(_xlfn.IFS(Q202="No balance","No balance",$H$9&lt;Q202,$H$9,$H$9&gt;Q202,Q202),"Error")</f>
        <v>No balance</v>
      </c>
      <c r="S202" s="29" t="str" cm="1">
        <f t="array" ref="S202">IFERROR((_xlfn.IFS(R202="No balance","No balance",Q202-R202&gt;=0,Q202-R202)),"Error")</f>
        <v>No balance</v>
      </c>
      <c r="T202" s="30" t="str" cm="1">
        <f t="array" ref="T202">IFERROR(_xlfn.IFS(S202="No balance","No balance",S202&gt;0,ROUNDUP(($D$9/12)*Q202,3),S202&lt;=0,"No balance"),"Error")</f>
        <v>No balance</v>
      </c>
      <c r="U202" s="30" t="str" cm="1">
        <f t="array" ref="U202">IFERROR(_xlfn.IFS(T202="No balance", "No balance",T202&gt;=0,S202+T202),"Error")</f>
        <v>No balance</v>
      </c>
      <c r="V202" s="31" t="str" cm="1">
        <f t="array" ref="V202">IFERROR(_xlfn.IFS(U202="No Balance", "No balance",Q202-U202&gt;=0,Q202-U202,Q202-U202&lt;0,"No balance"),"Error")</f>
        <v>No balance</v>
      </c>
    </row>
    <row r="203" spans="15:22" x14ac:dyDescent="0.2">
      <c r="O203" s="27">
        <v>17</v>
      </c>
      <c r="P203" s="27">
        <v>198</v>
      </c>
      <c r="Q203" s="28" t="str">
        <f t="shared" si="3"/>
        <v>No balance</v>
      </c>
      <c r="R203" s="29" t="str" cm="1">
        <f t="array" ref="R203">IFERROR(_xlfn.IFS(Q203="No balance","No balance",$H$9&lt;Q203,$H$9,$H$9&gt;Q203,Q203),"Error")</f>
        <v>No balance</v>
      </c>
      <c r="S203" s="29" t="str" cm="1">
        <f t="array" ref="S203">IFERROR((_xlfn.IFS(R203="No balance","No balance",Q203-R203&gt;=0,Q203-R203)),"Error")</f>
        <v>No balance</v>
      </c>
      <c r="T203" s="30" t="str" cm="1">
        <f t="array" ref="T203">IFERROR(_xlfn.IFS(S203="No balance","No balance",S203&gt;0,ROUNDUP(($D$9/12)*Q203,3),S203&lt;=0,"No balance"),"Error")</f>
        <v>No balance</v>
      </c>
      <c r="U203" s="30" t="str" cm="1">
        <f t="array" ref="U203">IFERROR(_xlfn.IFS(T203="No balance", "No balance",T203&gt;=0,S203+T203),"Error")</f>
        <v>No balance</v>
      </c>
      <c r="V203" s="31" t="str" cm="1">
        <f t="array" ref="V203">IFERROR(_xlfn.IFS(U203="No Balance", "No balance",Q203-U203&gt;=0,Q203-U203,Q203-U203&lt;0,"No balance"),"Error")</f>
        <v>No balance</v>
      </c>
    </row>
    <row r="204" spans="15:22" x14ac:dyDescent="0.2">
      <c r="O204" s="27">
        <v>17</v>
      </c>
      <c r="P204" s="27">
        <v>199</v>
      </c>
      <c r="Q204" s="28" t="str">
        <f t="shared" si="3"/>
        <v>No balance</v>
      </c>
      <c r="R204" s="29" t="str" cm="1">
        <f t="array" ref="R204">IFERROR(_xlfn.IFS(Q204="No balance","No balance",$H$9&lt;Q204,$H$9,$H$9&gt;Q204,Q204),"Error")</f>
        <v>No balance</v>
      </c>
      <c r="S204" s="29" t="str" cm="1">
        <f t="array" ref="S204">IFERROR((_xlfn.IFS(R204="No balance","No balance",Q204-R204&gt;=0,Q204-R204)),"Error")</f>
        <v>No balance</v>
      </c>
      <c r="T204" s="30" t="str" cm="1">
        <f t="array" ref="T204">IFERROR(_xlfn.IFS(S204="No balance","No balance",S204&gt;0,ROUNDUP(($D$9/12)*Q204,3),S204&lt;=0,"No balance"),"Error")</f>
        <v>No balance</v>
      </c>
      <c r="U204" s="30" t="str" cm="1">
        <f t="array" ref="U204">IFERROR(_xlfn.IFS(T204="No balance", "No balance",T204&gt;=0,S204+T204),"Error")</f>
        <v>No balance</v>
      </c>
      <c r="V204" s="31" t="str" cm="1">
        <f t="array" ref="V204">IFERROR(_xlfn.IFS(U204="No Balance", "No balance",Q204-U204&gt;=0,Q204-U204,Q204-U204&lt;0,"No balance"),"Error")</f>
        <v>No balance</v>
      </c>
    </row>
    <row r="205" spans="15:22" x14ac:dyDescent="0.2">
      <c r="O205" s="27">
        <v>17</v>
      </c>
      <c r="P205" s="27">
        <v>200</v>
      </c>
      <c r="Q205" s="28" t="str">
        <f t="shared" si="3"/>
        <v>No balance</v>
      </c>
      <c r="R205" s="29" t="str" cm="1">
        <f t="array" ref="R205">IFERROR(_xlfn.IFS(Q205="No balance","No balance",$H$9&lt;Q205,$H$9,$H$9&gt;Q205,Q205),"Error")</f>
        <v>No balance</v>
      </c>
      <c r="S205" s="29" t="str" cm="1">
        <f t="array" ref="S205">IFERROR((_xlfn.IFS(R205="No balance","No balance",Q205-R205&gt;=0,Q205-R205)),"Error")</f>
        <v>No balance</v>
      </c>
      <c r="T205" s="30" t="str" cm="1">
        <f t="array" ref="T205">IFERROR(_xlfn.IFS(S205="No balance","No balance",S205&gt;0,ROUNDUP(($D$9/12)*Q205,3),S205&lt;=0,"No balance"),"Error")</f>
        <v>No balance</v>
      </c>
      <c r="U205" s="30" t="str" cm="1">
        <f t="array" ref="U205">IFERROR(_xlfn.IFS(T205="No balance", "No balance",T205&gt;=0,S205+T205),"Error")</f>
        <v>No balance</v>
      </c>
      <c r="V205" s="31" t="str" cm="1">
        <f t="array" ref="V205">IFERROR(_xlfn.IFS(U205="No Balance", "No balance",Q205-U205&gt;=0,Q205-U205,Q205-U205&lt;0,"No balance"),"Error")</f>
        <v>No balance</v>
      </c>
    </row>
    <row r="206" spans="15:22" x14ac:dyDescent="0.2">
      <c r="O206" s="27">
        <v>17</v>
      </c>
      <c r="P206" s="27">
        <v>201</v>
      </c>
      <c r="Q206" s="28" t="str">
        <f t="shared" si="3"/>
        <v>No balance</v>
      </c>
      <c r="R206" s="29" t="str" cm="1">
        <f t="array" ref="R206">IFERROR(_xlfn.IFS(Q206="No balance","No balance",$H$9&lt;Q206,$H$9,$H$9&gt;Q206,Q206),"Error")</f>
        <v>No balance</v>
      </c>
      <c r="S206" s="29" t="str" cm="1">
        <f t="array" ref="S206">IFERROR((_xlfn.IFS(R206="No balance","No balance",Q206-R206&gt;=0,Q206-R206)),"Error")</f>
        <v>No balance</v>
      </c>
      <c r="T206" s="30" t="str" cm="1">
        <f t="array" ref="T206">IFERROR(_xlfn.IFS(S206="No balance","No balance",S206&gt;0,ROUNDUP(($D$9/12)*Q206,3),S206&lt;=0,"No balance"),"Error")</f>
        <v>No balance</v>
      </c>
      <c r="U206" s="30" t="str" cm="1">
        <f t="array" ref="U206">IFERROR(_xlfn.IFS(T206="No balance", "No balance",T206&gt;=0,S206+T206),"Error")</f>
        <v>No balance</v>
      </c>
      <c r="V206" s="31" t="str" cm="1">
        <f t="array" ref="V206">IFERROR(_xlfn.IFS(U206="No Balance", "No balance",Q206-U206&gt;=0,Q206-U206,Q206-U206&lt;0,"No balance"),"Error")</f>
        <v>No balance</v>
      </c>
    </row>
    <row r="207" spans="15:22" x14ac:dyDescent="0.2">
      <c r="O207" s="27">
        <v>17</v>
      </c>
      <c r="P207" s="27">
        <v>202</v>
      </c>
      <c r="Q207" s="28" t="str">
        <f t="shared" si="3"/>
        <v>No balance</v>
      </c>
      <c r="R207" s="29" t="str" cm="1">
        <f t="array" ref="R207">IFERROR(_xlfn.IFS(Q207="No balance","No balance",$H$9&lt;Q207,$H$9,$H$9&gt;Q207,Q207),"Error")</f>
        <v>No balance</v>
      </c>
      <c r="S207" s="29" t="str" cm="1">
        <f t="array" ref="S207">IFERROR((_xlfn.IFS(R207="No balance","No balance",Q207-R207&gt;=0,Q207-R207)),"Error")</f>
        <v>No balance</v>
      </c>
      <c r="T207" s="30" t="str" cm="1">
        <f t="array" ref="T207">IFERROR(_xlfn.IFS(S207="No balance","No balance",S207&gt;0,ROUNDUP(($D$9/12)*Q207,3),S207&lt;=0,"No balance"),"Error")</f>
        <v>No balance</v>
      </c>
      <c r="U207" s="30" t="str" cm="1">
        <f t="array" ref="U207">IFERROR(_xlfn.IFS(T207="No balance", "No balance",T207&gt;=0,S207+T207),"Error")</f>
        <v>No balance</v>
      </c>
      <c r="V207" s="31" t="str" cm="1">
        <f t="array" ref="V207">IFERROR(_xlfn.IFS(U207="No Balance", "No balance",Q207-U207&gt;=0,Q207-U207,Q207-U207&lt;0,"No balance"),"Error")</f>
        <v>No balance</v>
      </c>
    </row>
    <row r="208" spans="15:22" x14ac:dyDescent="0.2">
      <c r="O208" s="27">
        <v>17</v>
      </c>
      <c r="P208" s="27">
        <v>203</v>
      </c>
      <c r="Q208" s="28" t="str">
        <f t="shared" si="3"/>
        <v>No balance</v>
      </c>
      <c r="R208" s="29" t="str" cm="1">
        <f t="array" ref="R208">IFERROR(_xlfn.IFS(Q208="No balance","No balance",$H$9&lt;Q208,$H$9,$H$9&gt;Q208,Q208),"Error")</f>
        <v>No balance</v>
      </c>
      <c r="S208" s="29" t="str" cm="1">
        <f t="array" ref="S208">IFERROR((_xlfn.IFS(R208="No balance","No balance",Q208-R208&gt;=0,Q208-R208)),"Error")</f>
        <v>No balance</v>
      </c>
      <c r="T208" s="30" t="str" cm="1">
        <f t="array" ref="T208">IFERROR(_xlfn.IFS(S208="No balance","No balance",S208&gt;0,ROUNDUP(($D$9/12)*Q208,3),S208&lt;=0,"No balance"),"Error")</f>
        <v>No balance</v>
      </c>
      <c r="U208" s="30" t="str" cm="1">
        <f t="array" ref="U208">IFERROR(_xlfn.IFS(T208="No balance", "No balance",T208&gt;=0,S208+T208),"Error")</f>
        <v>No balance</v>
      </c>
      <c r="V208" s="31" t="str" cm="1">
        <f t="array" ref="V208">IFERROR(_xlfn.IFS(U208="No Balance", "No balance",Q208-U208&gt;=0,Q208-U208,Q208-U208&lt;0,"No balance"),"Error")</f>
        <v>No balance</v>
      </c>
    </row>
    <row r="209" spans="15:22" x14ac:dyDescent="0.2">
      <c r="O209" s="32">
        <v>17</v>
      </c>
      <c r="P209" s="32">
        <v>204</v>
      </c>
      <c r="Q209" s="33" t="str">
        <f t="shared" si="3"/>
        <v>No balance</v>
      </c>
      <c r="R209" s="34" t="str" cm="1">
        <f t="array" ref="R209">IFERROR(_xlfn.IFS(Q209="No balance","No balance",$H$9&lt;Q209,$H$9,$H$9&gt;Q209,Q209),"Error")</f>
        <v>No balance</v>
      </c>
      <c r="S209" s="34" t="str" cm="1">
        <f t="array" ref="S209">IFERROR((_xlfn.IFS(R209="No balance","No balance",Q209-R209&gt;=0,Q209-R209)),"Error")</f>
        <v>No balance</v>
      </c>
      <c r="T209" s="35" t="str" cm="1">
        <f t="array" ref="T209">IFERROR(_xlfn.IFS(S209="No balance","No balance",S209&gt;0,ROUNDUP(($D$9/12)*Q209,3),S209&lt;=0,"No balance"),"Error")</f>
        <v>No balance</v>
      </c>
      <c r="U209" s="35" t="str" cm="1">
        <f t="array" ref="U209">IFERROR(_xlfn.IFS(T209="No balance", "No balance",T209&gt;=0,S209+T209),"Error")</f>
        <v>No balance</v>
      </c>
      <c r="V209" s="36" t="str" cm="1">
        <f t="array" ref="V209">IFERROR(_xlfn.IFS(U209="No Balance", "No balance",Q209-U209&gt;=0,Q209-U209,Q209-U209&lt;0,"No balance"),"Error")</f>
        <v>No balance</v>
      </c>
    </row>
    <row r="210" spans="15:22" x14ac:dyDescent="0.2">
      <c r="O210" s="22">
        <v>18</v>
      </c>
      <c r="P210" s="22">
        <v>205</v>
      </c>
      <c r="Q210" s="23" t="str">
        <f t="shared" si="3"/>
        <v>No balance</v>
      </c>
      <c r="R210" s="24" t="str" cm="1">
        <f t="array" ref="R210">IFERROR(_xlfn.IFS(Q210="No balance","No balance",$H$9&lt;Q210,$H$9,$H$9&gt;Q210,Q210),"Error")</f>
        <v>No balance</v>
      </c>
      <c r="S210" s="24" t="str" cm="1">
        <f t="array" ref="S210">IFERROR((_xlfn.IFS(R210="No balance","No balance",Q210-R210&gt;=0,Q210-R210)),"Error")</f>
        <v>No balance</v>
      </c>
      <c r="T210" s="25" t="str" cm="1">
        <f t="array" ref="T210">IFERROR(_xlfn.IFS(S210="No balance","No balance",S210&gt;0,ROUNDUP(($D$9/12)*Q210,3),S210&lt;=0,"No balance"),"Error")</f>
        <v>No balance</v>
      </c>
      <c r="U210" s="25" t="str" cm="1">
        <f t="array" ref="U210">IFERROR(_xlfn.IFS(T210="No balance", "No balance",T210&gt;=0,S210+T210),"Error")</f>
        <v>No balance</v>
      </c>
      <c r="V210" s="26" t="str" cm="1">
        <f t="array" ref="V210">IFERROR(_xlfn.IFS(U210="No Balance", "No balance",Q210-U210&gt;=0,Q210-U210,Q210-U210&lt;0,"No balance"),"Error")</f>
        <v>No balance</v>
      </c>
    </row>
    <row r="211" spans="15:22" x14ac:dyDescent="0.2">
      <c r="O211" s="27">
        <v>18</v>
      </c>
      <c r="P211" s="27">
        <v>206</v>
      </c>
      <c r="Q211" s="28" t="str">
        <f t="shared" si="3"/>
        <v>No balance</v>
      </c>
      <c r="R211" s="29" t="str" cm="1">
        <f t="array" ref="R211">IFERROR(_xlfn.IFS(Q211="No balance","No balance",$H$9&lt;Q211,$H$9,$H$9&gt;Q211,Q211),"Error")</f>
        <v>No balance</v>
      </c>
      <c r="S211" s="29" t="str" cm="1">
        <f t="array" ref="S211">IFERROR((_xlfn.IFS(R211="No balance","No balance",Q211-R211&gt;=0,Q211-R211)),"Error")</f>
        <v>No balance</v>
      </c>
      <c r="T211" s="30" t="str" cm="1">
        <f t="array" ref="T211">IFERROR(_xlfn.IFS(S211="No balance","No balance",S211&gt;0,ROUNDUP(($D$9/12)*Q211,3),S211&lt;=0,"No balance"),"Error")</f>
        <v>No balance</v>
      </c>
      <c r="U211" s="30" t="str" cm="1">
        <f t="array" ref="U211">IFERROR(_xlfn.IFS(T211="No balance", "No balance",T211&gt;=0,S211+T211),"Error")</f>
        <v>No balance</v>
      </c>
      <c r="V211" s="31" t="str" cm="1">
        <f t="array" ref="V211">IFERROR(_xlfn.IFS(U211="No Balance", "No balance",Q211-U211&gt;=0,Q211-U211,Q211-U211&lt;0,"No balance"),"Error")</f>
        <v>No balance</v>
      </c>
    </row>
    <row r="212" spans="15:22" x14ac:dyDescent="0.2">
      <c r="O212" s="27">
        <v>18</v>
      </c>
      <c r="P212" s="27">
        <v>207</v>
      </c>
      <c r="Q212" s="28" t="str">
        <f t="shared" ref="Q212:Q247" si="4">U211</f>
        <v>No balance</v>
      </c>
      <c r="R212" s="29" t="str" cm="1">
        <f t="array" ref="R212">IFERROR(_xlfn.IFS(Q212="No balance","No balance",$H$9&lt;Q212,$H$9,$H$9&gt;Q212,Q212),"Error")</f>
        <v>No balance</v>
      </c>
      <c r="S212" s="29" t="str" cm="1">
        <f t="array" ref="S212">IFERROR((_xlfn.IFS(R212="No balance","No balance",Q212-R212&gt;=0,Q212-R212)),"Error")</f>
        <v>No balance</v>
      </c>
      <c r="T212" s="30" t="str" cm="1">
        <f t="array" ref="T212">IFERROR(_xlfn.IFS(S212="No balance","No balance",S212&gt;0,ROUNDUP(($D$9/12)*Q212,3),S212&lt;=0,"No balance"),"Error")</f>
        <v>No balance</v>
      </c>
      <c r="U212" s="30" t="str" cm="1">
        <f t="array" ref="U212">IFERROR(_xlfn.IFS(T212="No balance", "No balance",T212&gt;=0,S212+T212),"Error")</f>
        <v>No balance</v>
      </c>
      <c r="V212" s="31" t="str" cm="1">
        <f t="array" ref="V212">IFERROR(_xlfn.IFS(U212="No Balance", "No balance",Q212-U212&gt;=0,Q212-U212,Q212-U212&lt;0,"No balance"),"Error")</f>
        <v>No balance</v>
      </c>
    </row>
    <row r="213" spans="15:22" x14ac:dyDescent="0.2">
      <c r="O213" s="27">
        <v>18</v>
      </c>
      <c r="P213" s="27">
        <v>208</v>
      </c>
      <c r="Q213" s="28" t="str">
        <f t="shared" si="4"/>
        <v>No balance</v>
      </c>
      <c r="R213" s="29" t="str" cm="1">
        <f t="array" ref="R213">IFERROR(_xlfn.IFS(Q213="No balance","No balance",$H$9&lt;Q213,$H$9,$H$9&gt;Q213,Q213),"Error")</f>
        <v>No balance</v>
      </c>
      <c r="S213" s="29" t="str" cm="1">
        <f t="array" ref="S213">IFERROR((_xlfn.IFS(R213="No balance","No balance",Q213-R213&gt;=0,Q213-R213)),"Error")</f>
        <v>No balance</v>
      </c>
      <c r="T213" s="30" t="str" cm="1">
        <f t="array" ref="T213">IFERROR(_xlfn.IFS(S213="No balance","No balance",S213&gt;0,ROUNDUP(($D$9/12)*Q213,3),S213&lt;=0,"No balance"),"Error")</f>
        <v>No balance</v>
      </c>
      <c r="U213" s="30" t="str" cm="1">
        <f t="array" ref="U213">IFERROR(_xlfn.IFS(T213="No balance", "No balance",T213&gt;=0,S213+T213),"Error")</f>
        <v>No balance</v>
      </c>
      <c r="V213" s="31" t="str" cm="1">
        <f t="array" ref="V213">IFERROR(_xlfn.IFS(U213="No Balance", "No balance",Q213-U213&gt;=0,Q213-U213,Q213-U213&lt;0,"No balance"),"Error")</f>
        <v>No balance</v>
      </c>
    </row>
    <row r="214" spans="15:22" x14ac:dyDescent="0.2">
      <c r="O214" s="27">
        <v>18</v>
      </c>
      <c r="P214" s="27">
        <v>209</v>
      </c>
      <c r="Q214" s="28" t="str">
        <f t="shared" si="4"/>
        <v>No balance</v>
      </c>
      <c r="R214" s="29" t="str" cm="1">
        <f t="array" ref="R214">IFERROR(_xlfn.IFS(Q214="No balance","No balance",$H$9&lt;Q214,$H$9,$H$9&gt;Q214,Q214),"Error")</f>
        <v>No balance</v>
      </c>
      <c r="S214" s="29" t="str" cm="1">
        <f t="array" ref="S214">IFERROR((_xlfn.IFS(R214="No balance","No balance",Q214-R214&gt;=0,Q214-R214)),"Error")</f>
        <v>No balance</v>
      </c>
      <c r="T214" s="30" t="str" cm="1">
        <f t="array" ref="T214">IFERROR(_xlfn.IFS(S214="No balance","No balance",S214&gt;0,ROUNDUP(($D$9/12)*Q214,3),S214&lt;=0,"No balance"),"Error")</f>
        <v>No balance</v>
      </c>
      <c r="U214" s="30" t="str" cm="1">
        <f t="array" ref="U214">IFERROR(_xlfn.IFS(T214="No balance", "No balance",T214&gt;=0,S214+T214),"Error")</f>
        <v>No balance</v>
      </c>
      <c r="V214" s="31" t="str" cm="1">
        <f t="array" ref="V214">IFERROR(_xlfn.IFS(U214="No Balance", "No balance",Q214-U214&gt;=0,Q214-U214,Q214-U214&lt;0,"No balance"),"Error")</f>
        <v>No balance</v>
      </c>
    </row>
    <row r="215" spans="15:22" x14ac:dyDescent="0.2">
      <c r="O215" s="27">
        <v>18</v>
      </c>
      <c r="P215" s="27">
        <v>210</v>
      </c>
      <c r="Q215" s="28" t="str">
        <f t="shared" si="4"/>
        <v>No balance</v>
      </c>
      <c r="R215" s="29" t="str" cm="1">
        <f t="array" ref="R215">IFERROR(_xlfn.IFS(Q215="No balance","No balance",$H$9&lt;Q215,$H$9,$H$9&gt;Q215,Q215),"Error")</f>
        <v>No balance</v>
      </c>
      <c r="S215" s="29" t="str" cm="1">
        <f t="array" ref="S215">IFERROR((_xlfn.IFS(R215="No balance","No balance",Q215-R215&gt;=0,Q215-R215)),"Error")</f>
        <v>No balance</v>
      </c>
      <c r="T215" s="30" t="str" cm="1">
        <f t="array" ref="T215">IFERROR(_xlfn.IFS(S215="No balance","No balance",S215&gt;0,ROUNDUP(($D$9/12)*Q215,3),S215&lt;=0,"No balance"),"Error")</f>
        <v>No balance</v>
      </c>
      <c r="U215" s="30" t="str" cm="1">
        <f t="array" ref="U215">IFERROR(_xlfn.IFS(T215="No balance", "No balance",T215&gt;=0,S215+T215),"Error")</f>
        <v>No balance</v>
      </c>
      <c r="V215" s="31" t="str" cm="1">
        <f t="array" ref="V215">IFERROR(_xlfn.IFS(U215="No Balance", "No balance",Q215-U215&gt;=0,Q215-U215,Q215-U215&lt;0,"No balance"),"Error")</f>
        <v>No balance</v>
      </c>
    </row>
    <row r="216" spans="15:22" x14ac:dyDescent="0.2">
      <c r="O216" s="27">
        <v>18</v>
      </c>
      <c r="P216" s="27">
        <v>211</v>
      </c>
      <c r="Q216" s="28" t="str">
        <f t="shared" si="4"/>
        <v>No balance</v>
      </c>
      <c r="R216" s="29" t="str" cm="1">
        <f t="array" ref="R216">IFERROR(_xlfn.IFS(Q216="No balance","No balance",$H$9&lt;Q216,$H$9,$H$9&gt;Q216,Q216),"Error")</f>
        <v>No balance</v>
      </c>
      <c r="S216" s="29" t="str" cm="1">
        <f t="array" ref="S216">IFERROR((_xlfn.IFS(R216="No balance","No balance",Q216-R216&gt;=0,Q216-R216)),"Error")</f>
        <v>No balance</v>
      </c>
      <c r="T216" s="30" t="str" cm="1">
        <f t="array" ref="T216">IFERROR(_xlfn.IFS(S216="No balance","No balance",S216&gt;0,ROUNDUP(($D$9/12)*Q216,3),S216&lt;=0,"No balance"),"Error")</f>
        <v>No balance</v>
      </c>
      <c r="U216" s="30" t="str" cm="1">
        <f t="array" ref="U216">IFERROR(_xlfn.IFS(T216="No balance", "No balance",T216&gt;=0,S216+T216),"Error")</f>
        <v>No balance</v>
      </c>
      <c r="V216" s="31" t="str" cm="1">
        <f t="array" ref="V216">IFERROR(_xlfn.IFS(U216="No Balance", "No balance",Q216-U216&gt;=0,Q216-U216,Q216-U216&lt;0,"No balance"),"Error")</f>
        <v>No balance</v>
      </c>
    </row>
    <row r="217" spans="15:22" x14ac:dyDescent="0.2">
      <c r="O217" s="27">
        <v>18</v>
      </c>
      <c r="P217" s="27">
        <v>212</v>
      </c>
      <c r="Q217" s="28" t="str">
        <f t="shared" si="4"/>
        <v>No balance</v>
      </c>
      <c r="R217" s="29" t="str" cm="1">
        <f t="array" ref="R217">IFERROR(_xlfn.IFS(Q217="No balance","No balance",$H$9&lt;Q217,$H$9,$H$9&gt;Q217,Q217),"Error")</f>
        <v>No balance</v>
      </c>
      <c r="S217" s="29" t="str" cm="1">
        <f t="array" ref="S217">IFERROR((_xlfn.IFS(R217="No balance","No balance",Q217-R217&gt;=0,Q217-R217)),"Error")</f>
        <v>No balance</v>
      </c>
      <c r="T217" s="30" t="str" cm="1">
        <f t="array" ref="T217">IFERROR(_xlfn.IFS(S217="No balance","No balance",S217&gt;0,ROUNDUP(($D$9/12)*Q217,3),S217&lt;=0,"No balance"),"Error")</f>
        <v>No balance</v>
      </c>
      <c r="U217" s="30" t="str" cm="1">
        <f t="array" ref="U217">IFERROR(_xlfn.IFS(T217="No balance", "No balance",T217&gt;=0,S217+T217),"Error")</f>
        <v>No balance</v>
      </c>
      <c r="V217" s="31" t="str" cm="1">
        <f t="array" ref="V217">IFERROR(_xlfn.IFS(U217="No Balance", "No balance",Q217-U217&gt;=0,Q217-U217,Q217-U217&lt;0,"No balance"),"Error")</f>
        <v>No balance</v>
      </c>
    </row>
    <row r="218" spans="15:22" x14ac:dyDescent="0.2">
      <c r="O218" s="27">
        <v>18</v>
      </c>
      <c r="P218" s="27">
        <v>213</v>
      </c>
      <c r="Q218" s="28" t="str">
        <f t="shared" si="4"/>
        <v>No balance</v>
      </c>
      <c r="R218" s="29" t="str" cm="1">
        <f t="array" ref="R218">IFERROR(_xlfn.IFS(Q218="No balance","No balance",$H$9&lt;Q218,$H$9,$H$9&gt;Q218,Q218),"Error")</f>
        <v>No balance</v>
      </c>
      <c r="S218" s="29" t="str" cm="1">
        <f t="array" ref="S218">IFERROR((_xlfn.IFS(R218="No balance","No balance",Q218-R218&gt;=0,Q218-R218)),"Error")</f>
        <v>No balance</v>
      </c>
      <c r="T218" s="30" t="str" cm="1">
        <f t="array" ref="T218">IFERROR(_xlfn.IFS(S218="No balance","No balance",S218&gt;0,ROUNDUP(($D$9/12)*Q218,3),S218&lt;=0,"No balance"),"Error")</f>
        <v>No balance</v>
      </c>
      <c r="U218" s="30" t="str" cm="1">
        <f t="array" ref="U218">IFERROR(_xlfn.IFS(T218="No balance", "No balance",T218&gt;=0,S218+T218),"Error")</f>
        <v>No balance</v>
      </c>
      <c r="V218" s="31" t="str" cm="1">
        <f t="array" ref="V218">IFERROR(_xlfn.IFS(U218="No Balance", "No balance",Q218-U218&gt;=0,Q218-U218,Q218-U218&lt;0,"No balance"),"Error")</f>
        <v>No balance</v>
      </c>
    </row>
    <row r="219" spans="15:22" x14ac:dyDescent="0.2">
      <c r="O219" s="27">
        <v>18</v>
      </c>
      <c r="P219" s="27">
        <v>214</v>
      </c>
      <c r="Q219" s="28" t="str">
        <f t="shared" si="4"/>
        <v>No balance</v>
      </c>
      <c r="R219" s="29" t="str" cm="1">
        <f t="array" ref="R219">IFERROR(_xlfn.IFS(Q219="No balance","No balance",$H$9&lt;Q219,$H$9,$H$9&gt;Q219,Q219),"Error")</f>
        <v>No balance</v>
      </c>
      <c r="S219" s="29" t="str" cm="1">
        <f t="array" ref="S219">IFERROR((_xlfn.IFS(R219="No balance","No balance",Q219-R219&gt;=0,Q219-R219)),"Error")</f>
        <v>No balance</v>
      </c>
      <c r="T219" s="30" t="str" cm="1">
        <f t="array" ref="T219">IFERROR(_xlfn.IFS(S219="No balance","No balance",S219&gt;0,ROUNDUP(($D$9/12)*Q219,3),S219&lt;=0,"No balance"),"Error")</f>
        <v>No balance</v>
      </c>
      <c r="U219" s="30" t="str" cm="1">
        <f t="array" ref="U219">IFERROR(_xlfn.IFS(T219="No balance", "No balance",T219&gt;=0,S219+T219),"Error")</f>
        <v>No balance</v>
      </c>
      <c r="V219" s="31" t="str" cm="1">
        <f t="array" ref="V219">IFERROR(_xlfn.IFS(U219="No Balance", "No balance",Q219-U219&gt;=0,Q219-U219,Q219-U219&lt;0,"No balance"),"Error")</f>
        <v>No balance</v>
      </c>
    </row>
    <row r="220" spans="15:22" x14ac:dyDescent="0.2">
      <c r="O220" s="27">
        <v>18</v>
      </c>
      <c r="P220" s="27">
        <v>215</v>
      </c>
      <c r="Q220" s="28" t="str">
        <f t="shared" si="4"/>
        <v>No balance</v>
      </c>
      <c r="R220" s="29" t="str" cm="1">
        <f t="array" ref="R220">IFERROR(_xlfn.IFS(Q220="No balance","No balance",$H$9&lt;Q220,$H$9,$H$9&gt;Q220,Q220),"Error")</f>
        <v>No balance</v>
      </c>
      <c r="S220" s="29" t="str" cm="1">
        <f t="array" ref="S220">IFERROR((_xlfn.IFS(R220="No balance","No balance",Q220-R220&gt;=0,Q220-R220)),"Error")</f>
        <v>No balance</v>
      </c>
      <c r="T220" s="30" t="str" cm="1">
        <f t="array" ref="T220">IFERROR(_xlfn.IFS(S220="No balance","No balance",S220&gt;0,ROUNDUP(($D$9/12)*Q220,3),S220&lt;=0,"No balance"),"Error")</f>
        <v>No balance</v>
      </c>
      <c r="U220" s="30" t="str" cm="1">
        <f t="array" ref="U220">IFERROR(_xlfn.IFS(T220="No balance", "No balance",T220&gt;=0,S220+T220),"Error")</f>
        <v>No balance</v>
      </c>
      <c r="V220" s="31" t="str" cm="1">
        <f t="array" ref="V220">IFERROR(_xlfn.IFS(U220="No Balance", "No balance",Q220-U220&gt;=0,Q220-U220,Q220-U220&lt;0,"No balance"),"Error")</f>
        <v>No balance</v>
      </c>
    </row>
    <row r="221" spans="15:22" x14ac:dyDescent="0.2">
      <c r="O221" s="32">
        <v>18</v>
      </c>
      <c r="P221" s="32">
        <v>216</v>
      </c>
      <c r="Q221" s="33" t="str">
        <f t="shared" si="4"/>
        <v>No balance</v>
      </c>
      <c r="R221" s="34" t="str" cm="1">
        <f t="array" ref="R221">IFERROR(_xlfn.IFS(Q221="No balance","No balance",$H$9&lt;Q221,$H$9,$H$9&gt;Q221,Q221),"Error")</f>
        <v>No balance</v>
      </c>
      <c r="S221" s="34" t="str" cm="1">
        <f t="array" ref="S221">IFERROR((_xlfn.IFS(R221="No balance","No balance",Q221-R221&gt;=0,Q221-R221)),"Error")</f>
        <v>No balance</v>
      </c>
      <c r="T221" s="35" t="str" cm="1">
        <f t="array" ref="T221">IFERROR(_xlfn.IFS(S221="No balance","No balance",S221&gt;0,ROUNDUP(($D$9/12)*Q221,3),S221&lt;=0,"No balance"),"Error")</f>
        <v>No balance</v>
      </c>
      <c r="U221" s="35" t="str" cm="1">
        <f t="array" ref="U221">IFERROR(_xlfn.IFS(T221="No balance", "No balance",T221&gt;=0,S221+T221),"Error")</f>
        <v>No balance</v>
      </c>
      <c r="V221" s="36" t="str" cm="1">
        <f t="array" ref="V221">IFERROR(_xlfn.IFS(U221="No Balance", "No balance",Q221-U221&gt;=0,Q221-U221,Q221-U221&lt;0,"No balance"),"Error")</f>
        <v>No balance</v>
      </c>
    </row>
    <row r="222" spans="15:22" x14ac:dyDescent="0.2">
      <c r="O222" s="22">
        <v>19</v>
      </c>
      <c r="P222" s="22">
        <v>217</v>
      </c>
      <c r="Q222" s="23" t="str">
        <f t="shared" si="4"/>
        <v>No balance</v>
      </c>
      <c r="R222" s="24" t="str" cm="1">
        <f t="array" ref="R222">IFERROR(_xlfn.IFS(Q222="No balance","No balance",$H$9&lt;Q222,$H$9,$H$9&gt;Q222,Q222),"Error")</f>
        <v>No balance</v>
      </c>
      <c r="S222" s="24" t="str" cm="1">
        <f t="array" ref="S222">IFERROR((_xlfn.IFS(R222="No balance","No balance",Q222-R222&gt;=0,Q222-R222)),"Error")</f>
        <v>No balance</v>
      </c>
      <c r="T222" s="25" t="str" cm="1">
        <f t="array" ref="T222">IFERROR(_xlfn.IFS(S222="No balance","No balance",S222&gt;0,ROUNDUP(($D$9/12)*Q222,3),S222&lt;=0,"No balance"),"Error")</f>
        <v>No balance</v>
      </c>
      <c r="U222" s="25" t="str" cm="1">
        <f t="array" ref="U222">IFERROR(_xlfn.IFS(T222="No balance", "No balance",T222&gt;=0,S222+T222),"Error")</f>
        <v>No balance</v>
      </c>
      <c r="V222" s="26" t="str" cm="1">
        <f t="array" ref="V222">IFERROR(_xlfn.IFS(U222="No Balance", "No balance",Q222-U222&gt;=0,Q222-U222,Q222-U222&lt;0,"No balance"),"Error")</f>
        <v>No balance</v>
      </c>
    </row>
    <row r="223" spans="15:22" x14ac:dyDescent="0.2">
      <c r="O223" s="27">
        <v>19</v>
      </c>
      <c r="P223" s="27">
        <v>218</v>
      </c>
      <c r="Q223" s="28" t="str">
        <f t="shared" si="4"/>
        <v>No balance</v>
      </c>
      <c r="R223" s="29" t="str" cm="1">
        <f t="array" ref="R223">IFERROR(_xlfn.IFS(Q223="No balance","No balance",$H$9&lt;Q223,$H$9,$H$9&gt;Q223,Q223),"Error")</f>
        <v>No balance</v>
      </c>
      <c r="S223" s="29" t="str" cm="1">
        <f t="array" ref="S223">IFERROR((_xlfn.IFS(R223="No balance","No balance",Q223-R223&gt;=0,Q223-R223)),"Error")</f>
        <v>No balance</v>
      </c>
      <c r="T223" s="30" t="str" cm="1">
        <f t="array" ref="T223">IFERROR(_xlfn.IFS(S223="No balance","No balance",S223&gt;0,ROUNDUP(($D$9/12)*Q223,3),S223&lt;=0,"No balance"),"Error")</f>
        <v>No balance</v>
      </c>
      <c r="U223" s="30" t="str" cm="1">
        <f t="array" ref="U223">IFERROR(_xlfn.IFS(T223="No balance", "No balance",T223&gt;=0,S223+T223),"Error")</f>
        <v>No balance</v>
      </c>
      <c r="V223" s="31" t="str" cm="1">
        <f t="array" ref="V223">IFERROR(_xlfn.IFS(U223="No Balance", "No balance",Q223-U223&gt;=0,Q223-U223,Q223-U223&lt;0,"No balance"),"Error")</f>
        <v>No balance</v>
      </c>
    </row>
    <row r="224" spans="15:22" x14ac:dyDescent="0.2">
      <c r="O224" s="27">
        <v>19</v>
      </c>
      <c r="P224" s="27">
        <v>219</v>
      </c>
      <c r="Q224" s="28" t="str">
        <f t="shared" si="4"/>
        <v>No balance</v>
      </c>
      <c r="R224" s="29" t="str" cm="1">
        <f t="array" ref="R224">IFERROR(_xlfn.IFS(Q224="No balance","No balance",$H$9&lt;Q224,$H$9,$H$9&gt;Q224,Q224),"Error")</f>
        <v>No balance</v>
      </c>
      <c r="S224" s="29" t="str" cm="1">
        <f t="array" ref="S224">IFERROR((_xlfn.IFS(R224="No balance","No balance",Q224-R224&gt;=0,Q224-R224)),"Error")</f>
        <v>No balance</v>
      </c>
      <c r="T224" s="30" t="str" cm="1">
        <f t="array" ref="T224">IFERROR(_xlfn.IFS(S224="No balance","No balance",S224&gt;0,ROUNDUP(($D$9/12)*Q224,3),S224&lt;=0,"No balance"),"Error")</f>
        <v>No balance</v>
      </c>
      <c r="U224" s="30" t="str" cm="1">
        <f t="array" ref="U224">IFERROR(_xlfn.IFS(T224="No balance", "No balance",T224&gt;=0,S224+T224),"Error")</f>
        <v>No balance</v>
      </c>
      <c r="V224" s="31" t="str" cm="1">
        <f t="array" ref="V224">IFERROR(_xlfn.IFS(U224="No Balance", "No balance",Q224-U224&gt;=0,Q224-U224,Q224-U224&lt;0,"No balance"),"Error")</f>
        <v>No balance</v>
      </c>
    </row>
    <row r="225" spans="15:22" x14ac:dyDescent="0.2">
      <c r="O225" s="27">
        <v>19</v>
      </c>
      <c r="P225" s="27">
        <v>220</v>
      </c>
      <c r="Q225" s="28" t="str">
        <f t="shared" si="4"/>
        <v>No balance</v>
      </c>
      <c r="R225" s="29" t="str" cm="1">
        <f t="array" ref="R225">IFERROR(_xlfn.IFS(Q225="No balance","No balance",$H$9&lt;Q225,$H$9,$H$9&gt;Q225,Q225),"Error")</f>
        <v>No balance</v>
      </c>
      <c r="S225" s="29" t="str" cm="1">
        <f t="array" ref="S225">IFERROR((_xlfn.IFS(R225="No balance","No balance",Q225-R225&gt;=0,Q225-R225)),"Error")</f>
        <v>No balance</v>
      </c>
      <c r="T225" s="30" t="str" cm="1">
        <f t="array" ref="T225">IFERROR(_xlfn.IFS(S225="No balance","No balance",S225&gt;0,ROUNDUP(($D$9/12)*Q225,3),S225&lt;=0,"No balance"),"Error")</f>
        <v>No balance</v>
      </c>
      <c r="U225" s="30" t="str" cm="1">
        <f t="array" ref="U225">IFERROR(_xlfn.IFS(T225="No balance", "No balance",T225&gt;=0,S225+T225),"Error")</f>
        <v>No balance</v>
      </c>
      <c r="V225" s="31" t="str" cm="1">
        <f t="array" ref="V225">IFERROR(_xlfn.IFS(U225="No Balance", "No balance",Q225-U225&gt;=0,Q225-U225,Q225-U225&lt;0,"No balance"),"Error")</f>
        <v>No balance</v>
      </c>
    </row>
    <row r="226" spans="15:22" x14ac:dyDescent="0.2">
      <c r="O226" s="27">
        <v>19</v>
      </c>
      <c r="P226" s="27">
        <v>221</v>
      </c>
      <c r="Q226" s="28" t="str">
        <f t="shared" si="4"/>
        <v>No balance</v>
      </c>
      <c r="R226" s="29" t="str" cm="1">
        <f t="array" ref="R226">IFERROR(_xlfn.IFS(Q226="No balance","No balance",$H$9&lt;Q226,$H$9,$H$9&gt;Q226,Q226),"Error")</f>
        <v>No balance</v>
      </c>
      <c r="S226" s="29" t="str" cm="1">
        <f t="array" ref="S226">IFERROR((_xlfn.IFS(R226="No balance","No balance",Q226-R226&gt;=0,Q226-R226)),"Error")</f>
        <v>No balance</v>
      </c>
      <c r="T226" s="30" t="str" cm="1">
        <f t="array" ref="T226">IFERROR(_xlfn.IFS(S226="No balance","No balance",S226&gt;0,ROUNDUP(($D$9/12)*Q226,3),S226&lt;=0,"No balance"),"Error")</f>
        <v>No balance</v>
      </c>
      <c r="U226" s="30" t="str" cm="1">
        <f t="array" ref="U226">IFERROR(_xlfn.IFS(T226="No balance", "No balance",T226&gt;=0,S226+T226),"Error")</f>
        <v>No balance</v>
      </c>
      <c r="V226" s="31" t="str" cm="1">
        <f t="array" ref="V226">IFERROR(_xlfn.IFS(U226="No Balance", "No balance",Q226-U226&gt;=0,Q226-U226,Q226-U226&lt;0,"No balance"),"Error")</f>
        <v>No balance</v>
      </c>
    </row>
    <row r="227" spans="15:22" x14ac:dyDescent="0.2">
      <c r="O227" s="27">
        <v>19</v>
      </c>
      <c r="P227" s="27">
        <v>222</v>
      </c>
      <c r="Q227" s="28" t="str">
        <f t="shared" si="4"/>
        <v>No balance</v>
      </c>
      <c r="R227" s="29" t="str" cm="1">
        <f t="array" ref="R227">IFERROR(_xlfn.IFS(Q227="No balance","No balance",$H$9&lt;Q227,$H$9,$H$9&gt;Q227,Q227),"Error")</f>
        <v>No balance</v>
      </c>
      <c r="S227" s="29" t="str" cm="1">
        <f t="array" ref="S227">IFERROR((_xlfn.IFS(R227="No balance","No balance",Q227-R227&gt;=0,Q227-R227)),"Error")</f>
        <v>No balance</v>
      </c>
      <c r="T227" s="30" t="str" cm="1">
        <f t="array" ref="T227">IFERROR(_xlfn.IFS(S227="No balance","No balance",S227&gt;0,ROUNDUP(($D$9/12)*Q227,3),S227&lt;=0,"No balance"),"Error")</f>
        <v>No balance</v>
      </c>
      <c r="U227" s="30" t="str" cm="1">
        <f t="array" ref="U227">IFERROR(_xlfn.IFS(T227="No balance", "No balance",T227&gt;=0,S227+T227),"Error")</f>
        <v>No balance</v>
      </c>
      <c r="V227" s="31" t="str" cm="1">
        <f t="array" ref="V227">IFERROR(_xlfn.IFS(U227="No Balance", "No balance",Q227-U227&gt;=0,Q227-U227,Q227-U227&lt;0,"No balance"),"Error")</f>
        <v>No balance</v>
      </c>
    </row>
    <row r="228" spans="15:22" x14ac:dyDescent="0.2">
      <c r="O228" s="27">
        <v>19</v>
      </c>
      <c r="P228" s="27">
        <v>223</v>
      </c>
      <c r="Q228" s="28" t="str">
        <f t="shared" si="4"/>
        <v>No balance</v>
      </c>
      <c r="R228" s="29" t="str" cm="1">
        <f t="array" ref="R228">IFERROR(_xlfn.IFS(Q228="No balance","No balance",$H$9&lt;Q228,$H$9,$H$9&gt;Q228,Q228),"Error")</f>
        <v>No balance</v>
      </c>
      <c r="S228" s="29" t="str" cm="1">
        <f t="array" ref="S228">IFERROR((_xlfn.IFS(R228="No balance","No balance",Q228-R228&gt;=0,Q228-R228)),"Error")</f>
        <v>No balance</v>
      </c>
      <c r="T228" s="30" t="str" cm="1">
        <f t="array" ref="T228">IFERROR(_xlfn.IFS(S228="No balance","No balance",S228&gt;0,ROUNDUP(($D$9/12)*Q228,3),S228&lt;=0,"No balance"),"Error")</f>
        <v>No balance</v>
      </c>
      <c r="U228" s="30" t="str" cm="1">
        <f t="array" ref="U228">IFERROR(_xlfn.IFS(T228="No balance", "No balance",T228&gt;=0,S228+T228),"Error")</f>
        <v>No balance</v>
      </c>
      <c r="V228" s="31" t="str" cm="1">
        <f t="array" ref="V228">IFERROR(_xlfn.IFS(U228="No Balance", "No balance",Q228-U228&gt;=0,Q228-U228,Q228-U228&lt;0,"No balance"),"Error")</f>
        <v>No balance</v>
      </c>
    </row>
    <row r="229" spans="15:22" x14ac:dyDescent="0.2">
      <c r="O229" s="27">
        <v>19</v>
      </c>
      <c r="P229" s="27">
        <v>224</v>
      </c>
      <c r="Q229" s="28" t="str">
        <f t="shared" si="4"/>
        <v>No balance</v>
      </c>
      <c r="R229" s="29" t="str" cm="1">
        <f t="array" ref="R229">IFERROR(_xlfn.IFS(Q229="No balance","No balance",$H$9&lt;Q229,$H$9,$H$9&gt;Q229,Q229),"Error")</f>
        <v>No balance</v>
      </c>
      <c r="S229" s="29" t="str" cm="1">
        <f t="array" ref="S229">IFERROR((_xlfn.IFS(R229="No balance","No balance",Q229-R229&gt;=0,Q229-R229)),"Error")</f>
        <v>No balance</v>
      </c>
      <c r="T229" s="30" t="str" cm="1">
        <f t="array" ref="T229">IFERROR(_xlfn.IFS(S229="No balance","No balance",S229&gt;0,ROUNDUP(($D$9/12)*Q229,3),S229&lt;=0,"No balance"),"Error")</f>
        <v>No balance</v>
      </c>
      <c r="U229" s="30" t="str" cm="1">
        <f t="array" ref="U229">IFERROR(_xlfn.IFS(T229="No balance", "No balance",T229&gt;=0,S229+T229),"Error")</f>
        <v>No balance</v>
      </c>
      <c r="V229" s="31" t="str" cm="1">
        <f t="array" ref="V229">IFERROR(_xlfn.IFS(U229="No Balance", "No balance",Q229-U229&gt;=0,Q229-U229,Q229-U229&lt;0,"No balance"),"Error")</f>
        <v>No balance</v>
      </c>
    </row>
    <row r="230" spans="15:22" x14ac:dyDescent="0.2">
      <c r="O230" s="27">
        <v>19</v>
      </c>
      <c r="P230" s="27">
        <v>225</v>
      </c>
      <c r="Q230" s="28" t="str">
        <f t="shared" si="4"/>
        <v>No balance</v>
      </c>
      <c r="R230" s="29" t="str" cm="1">
        <f t="array" ref="R230">IFERROR(_xlfn.IFS(Q230="No balance","No balance",$H$9&lt;Q230,$H$9,$H$9&gt;Q230,Q230),"Error")</f>
        <v>No balance</v>
      </c>
      <c r="S230" s="29" t="str" cm="1">
        <f t="array" ref="S230">IFERROR((_xlfn.IFS(R230="No balance","No balance",Q230-R230&gt;=0,Q230-R230)),"Error")</f>
        <v>No balance</v>
      </c>
      <c r="T230" s="30" t="str" cm="1">
        <f t="array" ref="T230">IFERROR(_xlfn.IFS(S230="No balance","No balance",S230&gt;0,ROUNDUP(($D$9/12)*Q230,3),S230&lt;=0,"No balance"),"Error")</f>
        <v>No balance</v>
      </c>
      <c r="U230" s="30" t="str" cm="1">
        <f t="array" ref="U230">IFERROR(_xlfn.IFS(T230="No balance", "No balance",T230&gt;=0,S230+T230),"Error")</f>
        <v>No balance</v>
      </c>
      <c r="V230" s="31" t="str" cm="1">
        <f t="array" ref="V230">IFERROR(_xlfn.IFS(U230="No Balance", "No balance",Q230-U230&gt;=0,Q230-U230,Q230-U230&lt;0,"No balance"),"Error")</f>
        <v>No balance</v>
      </c>
    </row>
    <row r="231" spans="15:22" x14ac:dyDescent="0.2">
      <c r="O231" s="27">
        <v>19</v>
      </c>
      <c r="P231" s="27">
        <v>226</v>
      </c>
      <c r="Q231" s="28" t="str">
        <f t="shared" si="4"/>
        <v>No balance</v>
      </c>
      <c r="R231" s="29" t="str" cm="1">
        <f t="array" ref="R231">IFERROR(_xlfn.IFS(Q231="No balance","No balance",$H$9&lt;Q231,$H$9,$H$9&gt;Q231,Q231),"Error")</f>
        <v>No balance</v>
      </c>
      <c r="S231" s="29" t="str" cm="1">
        <f t="array" ref="S231">IFERROR((_xlfn.IFS(R231="No balance","No balance",Q231-R231&gt;=0,Q231-R231)),"Error")</f>
        <v>No balance</v>
      </c>
      <c r="T231" s="30" t="str" cm="1">
        <f t="array" ref="T231">IFERROR(_xlfn.IFS(S231="No balance","No balance",S231&gt;0,ROUNDUP(($D$9/12)*Q231,3),S231&lt;=0,"No balance"),"Error")</f>
        <v>No balance</v>
      </c>
      <c r="U231" s="30" t="str" cm="1">
        <f t="array" ref="U231">IFERROR(_xlfn.IFS(T231="No balance", "No balance",T231&gt;=0,S231+T231),"Error")</f>
        <v>No balance</v>
      </c>
      <c r="V231" s="31" t="str" cm="1">
        <f t="array" ref="V231">IFERROR(_xlfn.IFS(U231="No Balance", "No balance",Q231-U231&gt;=0,Q231-U231,Q231-U231&lt;0,"No balance"),"Error")</f>
        <v>No balance</v>
      </c>
    </row>
    <row r="232" spans="15:22" x14ac:dyDescent="0.2">
      <c r="O232" s="27">
        <v>19</v>
      </c>
      <c r="P232" s="27">
        <v>227</v>
      </c>
      <c r="Q232" s="28" t="str">
        <f t="shared" si="4"/>
        <v>No balance</v>
      </c>
      <c r="R232" s="29" t="str" cm="1">
        <f t="array" ref="R232">IFERROR(_xlfn.IFS(Q232="No balance","No balance",$H$9&lt;Q232,$H$9,$H$9&gt;Q232,Q232),"Error")</f>
        <v>No balance</v>
      </c>
      <c r="S232" s="29" t="str" cm="1">
        <f t="array" ref="S232">IFERROR((_xlfn.IFS(R232="No balance","No balance",Q232-R232&gt;=0,Q232-R232)),"Error")</f>
        <v>No balance</v>
      </c>
      <c r="T232" s="30" t="str" cm="1">
        <f t="array" ref="T232">IFERROR(_xlfn.IFS(S232="No balance","No balance",S232&gt;0,ROUNDUP(($D$9/12)*Q232,3),S232&lt;=0,"No balance"),"Error")</f>
        <v>No balance</v>
      </c>
      <c r="U232" s="30" t="str" cm="1">
        <f t="array" ref="U232">IFERROR(_xlfn.IFS(T232="No balance", "No balance",T232&gt;=0,S232+T232),"Error")</f>
        <v>No balance</v>
      </c>
      <c r="V232" s="31" t="str" cm="1">
        <f t="array" ref="V232">IFERROR(_xlfn.IFS(U232="No Balance", "No balance",Q232-U232&gt;=0,Q232-U232,Q232-U232&lt;0,"No balance"),"Error")</f>
        <v>No balance</v>
      </c>
    </row>
    <row r="233" spans="15:22" x14ac:dyDescent="0.2">
      <c r="O233" s="32">
        <v>19</v>
      </c>
      <c r="P233" s="32">
        <v>228</v>
      </c>
      <c r="Q233" s="33" t="str">
        <f t="shared" si="4"/>
        <v>No balance</v>
      </c>
      <c r="R233" s="34" t="str" cm="1">
        <f t="array" ref="R233">IFERROR(_xlfn.IFS(Q233="No balance","No balance",$H$9&lt;Q233,$H$9,$H$9&gt;Q233,Q233),"Error")</f>
        <v>No balance</v>
      </c>
      <c r="S233" s="34" t="str" cm="1">
        <f t="array" ref="S233">IFERROR((_xlfn.IFS(R233="No balance","No balance",Q233-R233&gt;=0,Q233-R233)),"Error")</f>
        <v>No balance</v>
      </c>
      <c r="T233" s="35" t="str" cm="1">
        <f t="array" ref="T233">IFERROR(_xlfn.IFS(S233="No balance","No balance",S233&gt;0,ROUNDUP(($D$9/12)*Q233,3),S233&lt;=0,"No balance"),"Error")</f>
        <v>No balance</v>
      </c>
      <c r="U233" s="35" t="str" cm="1">
        <f t="array" ref="U233">IFERROR(_xlfn.IFS(T233="No balance", "No balance",T233&gt;=0,S233+T233),"Error")</f>
        <v>No balance</v>
      </c>
      <c r="V233" s="36" t="str" cm="1">
        <f t="array" ref="V233">IFERROR(_xlfn.IFS(U233="No Balance", "No balance",Q233-U233&gt;=0,Q233-U233,Q233-U233&lt;0,"No balance"),"Error")</f>
        <v>No balance</v>
      </c>
    </row>
    <row r="234" spans="15:22" x14ac:dyDescent="0.2">
      <c r="O234" s="22">
        <v>20</v>
      </c>
      <c r="P234" s="22">
        <v>229</v>
      </c>
      <c r="Q234" s="23" t="str">
        <f t="shared" si="4"/>
        <v>No balance</v>
      </c>
      <c r="R234" s="24" t="str" cm="1">
        <f t="array" ref="R234">IFERROR(_xlfn.IFS(Q234="No balance","No balance",$H$9&lt;Q234,$H$9,$H$9&gt;Q234,Q234),"Error")</f>
        <v>No balance</v>
      </c>
      <c r="S234" s="24" t="str" cm="1">
        <f t="array" ref="S234">IFERROR((_xlfn.IFS(R234="No balance","No balance",Q234-R234&gt;=0,Q234-R234)),"Error")</f>
        <v>No balance</v>
      </c>
      <c r="T234" s="25" t="str" cm="1">
        <f t="array" ref="T234">IFERROR(_xlfn.IFS(S234="No balance","No balance",S234&gt;0,ROUNDUP(($D$9/12)*Q234,3),S234&lt;=0,"No balance"),"Error")</f>
        <v>No balance</v>
      </c>
      <c r="U234" s="25" t="str" cm="1">
        <f t="array" ref="U234">IFERROR(_xlfn.IFS(T234="No balance", "No balance",T234&gt;=0,S234+T234),"Error")</f>
        <v>No balance</v>
      </c>
      <c r="V234" s="26" t="str" cm="1">
        <f t="array" ref="V234">IFERROR(_xlfn.IFS(U234="No Balance", "No balance",Q234-U234&gt;=0,Q234-U234,Q234-U234&lt;0,"No balance"),"Error")</f>
        <v>No balance</v>
      </c>
    </row>
    <row r="235" spans="15:22" x14ac:dyDescent="0.2">
      <c r="O235" s="27">
        <v>20</v>
      </c>
      <c r="P235" s="27">
        <v>230</v>
      </c>
      <c r="Q235" s="28" t="str">
        <f t="shared" si="4"/>
        <v>No balance</v>
      </c>
      <c r="R235" s="29" t="str" cm="1">
        <f t="array" ref="R235">IFERROR(_xlfn.IFS(Q235="No balance","No balance",$H$9&lt;Q235,$H$9,$H$9&gt;Q235,Q235),"Error")</f>
        <v>No balance</v>
      </c>
      <c r="S235" s="29" t="str" cm="1">
        <f t="array" ref="S235">IFERROR((_xlfn.IFS(R235="No balance","No balance",Q235-R235&gt;=0,Q235-R235)),"Error")</f>
        <v>No balance</v>
      </c>
      <c r="T235" s="30" t="str" cm="1">
        <f t="array" ref="T235">IFERROR(_xlfn.IFS(S235="No balance","No balance",S235&gt;0,ROUNDUP(($D$9/12)*Q235,3),S235&lt;=0,"No balance"),"Error")</f>
        <v>No balance</v>
      </c>
      <c r="U235" s="30" t="str" cm="1">
        <f t="array" ref="U235">IFERROR(_xlfn.IFS(T235="No balance", "No balance",T235&gt;=0,S235+T235),"Error")</f>
        <v>No balance</v>
      </c>
      <c r="V235" s="31" t="str" cm="1">
        <f t="array" ref="V235">IFERROR(_xlfn.IFS(U235="No Balance", "No balance",Q235-U235&gt;=0,Q235-U235,Q235-U235&lt;0,"No balance"),"Error")</f>
        <v>No balance</v>
      </c>
    </row>
    <row r="236" spans="15:22" x14ac:dyDescent="0.2">
      <c r="O236" s="27">
        <v>20</v>
      </c>
      <c r="P236" s="27">
        <v>231</v>
      </c>
      <c r="Q236" s="28" t="str">
        <f t="shared" si="4"/>
        <v>No balance</v>
      </c>
      <c r="R236" s="29" t="str" cm="1">
        <f t="array" ref="R236">IFERROR(_xlfn.IFS(Q236="No balance","No balance",$H$9&lt;Q236,$H$9,$H$9&gt;Q236,Q236),"Error")</f>
        <v>No balance</v>
      </c>
      <c r="S236" s="29" t="str" cm="1">
        <f t="array" ref="S236">IFERROR((_xlfn.IFS(R236="No balance","No balance",Q236-R236&gt;=0,Q236-R236)),"Error")</f>
        <v>No balance</v>
      </c>
      <c r="T236" s="30" t="str" cm="1">
        <f t="array" ref="T236">IFERROR(_xlfn.IFS(S236="No balance","No balance",S236&gt;0,ROUNDUP(($D$9/12)*Q236,3),S236&lt;=0,"No balance"),"Error")</f>
        <v>No balance</v>
      </c>
      <c r="U236" s="30" t="str" cm="1">
        <f t="array" ref="U236">IFERROR(_xlfn.IFS(T236="No balance", "No balance",T236&gt;=0,S236+T236),"Error")</f>
        <v>No balance</v>
      </c>
      <c r="V236" s="31" t="str" cm="1">
        <f t="array" ref="V236">IFERROR(_xlfn.IFS(U236="No Balance", "No balance",Q236-U236&gt;=0,Q236-U236,Q236-U236&lt;0,"No balance"),"Error")</f>
        <v>No balance</v>
      </c>
    </row>
    <row r="237" spans="15:22" x14ac:dyDescent="0.2">
      <c r="O237" s="27">
        <v>20</v>
      </c>
      <c r="P237" s="27">
        <v>232</v>
      </c>
      <c r="Q237" s="28" t="str">
        <f t="shared" si="4"/>
        <v>No balance</v>
      </c>
      <c r="R237" s="29" t="str" cm="1">
        <f t="array" ref="R237">IFERROR(_xlfn.IFS(Q237="No balance","No balance",$H$9&lt;Q237,$H$9,$H$9&gt;Q237,Q237),"Error")</f>
        <v>No balance</v>
      </c>
      <c r="S237" s="29" t="str" cm="1">
        <f t="array" ref="S237">IFERROR((_xlfn.IFS(R237="No balance","No balance",Q237-R237&gt;=0,Q237-R237)),"Error")</f>
        <v>No balance</v>
      </c>
      <c r="T237" s="30" t="str" cm="1">
        <f t="array" ref="T237">IFERROR(_xlfn.IFS(S237="No balance","No balance",S237&gt;0,ROUNDUP(($D$9/12)*Q237,3),S237&lt;=0,"No balance"),"Error")</f>
        <v>No balance</v>
      </c>
      <c r="U237" s="30" t="str" cm="1">
        <f t="array" ref="U237">IFERROR(_xlfn.IFS(T237="No balance", "No balance",T237&gt;=0,S237+T237),"Error")</f>
        <v>No balance</v>
      </c>
      <c r="V237" s="31" t="str" cm="1">
        <f t="array" ref="V237">IFERROR(_xlfn.IFS(U237="No Balance", "No balance",Q237-U237&gt;=0,Q237-U237,Q237-U237&lt;0,"No balance"),"Error")</f>
        <v>No balance</v>
      </c>
    </row>
    <row r="238" spans="15:22" x14ac:dyDescent="0.2">
      <c r="O238" s="27">
        <v>20</v>
      </c>
      <c r="P238" s="27">
        <v>233</v>
      </c>
      <c r="Q238" s="28" t="str">
        <f t="shared" si="4"/>
        <v>No balance</v>
      </c>
      <c r="R238" s="29" t="str" cm="1">
        <f t="array" ref="R238">IFERROR(_xlfn.IFS(Q238="No balance","No balance",$H$9&lt;Q238,$H$9,$H$9&gt;Q238,Q238),"Error")</f>
        <v>No balance</v>
      </c>
      <c r="S238" s="29" t="str" cm="1">
        <f t="array" ref="S238">IFERROR((_xlfn.IFS(R238="No balance","No balance",Q238-R238&gt;=0,Q238-R238)),"Error")</f>
        <v>No balance</v>
      </c>
      <c r="T238" s="30" t="str" cm="1">
        <f t="array" ref="T238">IFERROR(_xlfn.IFS(S238="No balance","No balance",S238&gt;0,ROUNDUP(($D$9/12)*Q238,3),S238&lt;=0,"No balance"),"Error")</f>
        <v>No balance</v>
      </c>
      <c r="U238" s="30" t="str" cm="1">
        <f t="array" ref="U238">IFERROR(_xlfn.IFS(T238="No balance", "No balance",T238&gt;=0,S238+T238),"Error")</f>
        <v>No balance</v>
      </c>
      <c r="V238" s="31" t="str" cm="1">
        <f t="array" ref="V238">IFERROR(_xlfn.IFS(U238="No Balance", "No balance",Q238-U238&gt;=0,Q238-U238,Q238-U238&lt;0,"No balance"),"Error")</f>
        <v>No balance</v>
      </c>
    </row>
    <row r="239" spans="15:22" x14ac:dyDescent="0.2">
      <c r="O239" s="27">
        <v>20</v>
      </c>
      <c r="P239" s="27">
        <v>234</v>
      </c>
      <c r="Q239" s="28" t="str">
        <f t="shared" si="4"/>
        <v>No balance</v>
      </c>
      <c r="R239" s="29" t="str" cm="1">
        <f t="array" ref="R239">IFERROR(_xlfn.IFS(Q239="No balance","No balance",$H$9&lt;Q239,$H$9,$H$9&gt;Q239,Q239),"Error")</f>
        <v>No balance</v>
      </c>
      <c r="S239" s="29" t="str" cm="1">
        <f t="array" ref="S239">IFERROR((_xlfn.IFS(R239="No balance","No balance",Q239-R239&gt;=0,Q239-R239)),"Error")</f>
        <v>No balance</v>
      </c>
      <c r="T239" s="30" t="str" cm="1">
        <f t="array" ref="T239">IFERROR(_xlfn.IFS(S239="No balance","No balance",S239&gt;0,ROUNDUP(($D$9/12)*Q239,3),S239&lt;=0,"No balance"),"Error")</f>
        <v>No balance</v>
      </c>
      <c r="U239" s="30" t="str" cm="1">
        <f t="array" ref="U239">IFERROR(_xlfn.IFS(T239="No balance", "No balance",T239&gt;=0,S239+T239),"Error")</f>
        <v>No balance</v>
      </c>
      <c r="V239" s="31" t="str" cm="1">
        <f t="array" ref="V239">IFERROR(_xlfn.IFS(U239="No Balance", "No balance",Q239-U239&gt;=0,Q239-U239,Q239-U239&lt;0,"No balance"),"Error")</f>
        <v>No balance</v>
      </c>
    </row>
    <row r="240" spans="15:22" x14ac:dyDescent="0.2">
      <c r="O240" s="27">
        <v>20</v>
      </c>
      <c r="P240" s="27">
        <v>235</v>
      </c>
      <c r="Q240" s="28" t="str">
        <f t="shared" si="4"/>
        <v>No balance</v>
      </c>
      <c r="R240" s="29" t="str" cm="1">
        <f t="array" ref="R240">IFERROR(_xlfn.IFS(Q240="No balance","No balance",$H$9&lt;Q240,$H$9,$H$9&gt;Q240,Q240),"Error")</f>
        <v>No balance</v>
      </c>
      <c r="S240" s="29" t="str" cm="1">
        <f t="array" ref="S240">IFERROR((_xlfn.IFS(R240="No balance","No balance",Q240-R240&gt;=0,Q240-R240)),"Error")</f>
        <v>No balance</v>
      </c>
      <c r="T240" s="30" t="str" cm="1">
        <f t="array" ref="T240">IFERROR(_xlfn.IFS(S240="No balance","No balance",S240&gt;0,ROUNDUP(($D$9/12)*Q240,3),S240&lt;=0,"No balance"),"Error")</f>
        <v>No balance</v>
      </c>
      <c r="U240" s="30" t="str" cm="1">
        <f t="array" ref="U240">IFERROR(_xlfn.IFS(T240="No balance", "No balance",T240&gt;=0,S240+T240),"Error")</f>
        <v>No balance</v>
      </c>
      <c r="V240" s="31" t="str" cm="1">
        <f t="array" ref="V240">IFERROR(_xlfn.IFS(U240="No Balance", "No balance",Q240-U240&gt;=0,Q240-U240,Q240-U240&lt;0,"No balance"),"Error")</f>
        <v>No balance</v>
      </c>
    </row>
    <row r="241" spans="15:22" x14ac:dyDescent="0.2">
      <c r="O241" s="27">
        <v>20</v>
      </c>
      <c r="P241" s="27">
        <v>236</v>
      </c>
      <c r="Q241" s="28" t="str">
        <f t="shared" si="4"/>
        <v>No balance</v>
      </c>
      <c r="R241" s="29" t="str" cm="1">
        <f t="array" ref="R241">IFERROR(_xlfn.IFS(Q241="No balance","No balance",$H$9&lt;Q241,$H$9,$H$9&gt;Q241,Q241),"Error")</f>
        <v>No balance</v>
      </c>
      <c r="S241" s="29" t="str" cm="1">
        <f t="array" ref="S241">IFERROR((_xlfn.IFS(R241="No balance","No balance",Q241-R241&gt;=0,Q241-R241)),"Error")</f>
        <v>No balance</v>
      </c>
      <c r="T241" s="30" t="str" cm="1">
        <f t="array" ref="T241">IFERROR(_xlfn.IFS(S241="No balance","No balance",S241&gt;0,ROUNDUP(($D$9/12)*Q241,3),S241&lt;=0,"No balance"),"Error")</f>
        <v>No balance</v>
      </c>
      <c r="U241" s="30" t="str" cm="1">
        <f t="array" ref="U241">IFERROR(_xlfn.IFS(T241="No balance", "No balance",T241&gt;=0,S241+T241),"Error")</f>
        <v>No balance</v>
      </c>
      <c r="V241" s="31" t="str" cm="1">
        <f t="array" ref="V241">IFERROR(_xlfn.IFS(U241="No Balance", "No balance",Q241-U241&gt;=0,Q241-U241,Q241-U241&lt;0,"No balance"),"Error")</f>
        <v>No balance</v>
      </c>
    </row>
    <row r="242" spans="15:22" x14ac:dyDescent="0.2">
      <c r="O242" s="27">
        <v>20</v>
      </c>
      <c r="P242" s="27">
        <v>237</v>
      </c>
      <c r="Q242" s="28" t="str">
        <f t="shared" si="4"/>
        <v>No balance</v>
      </c>
      <c r="R242" s="29" t="str" cm="1">
        <f t="array" ref="R242">IFERROR(_xlfn.IFS(Q242="No balance","No balance",$H$9&lt;Q242,$H$9,$H$9&gt;Q242,Q242),"Error")</f>
        <v>No balance</v>
      </c>
      <c r="S242" s="29" t="str" cm="1">
        <f t="array" ref="S242">IFERROR((_xlfn.IFS(R242="No balance","No balance",Q242-R242&gt;=0,Q242-R242)),"Error")</f>
        <v>No balance</v>
      </c>
      <c r="T242" s="30" t="str" cm="1">
        <f t="array" ref="T242">IFERROR(_xlfn.IFS(S242="No balance","No balance",S242&gt;0,ROUNDUP(($D$9/12)*Q242,3),S242&lt;=0,"No balance"),"Error")</f>
        <v>No balance</v>
      </c>
      <c r="U242" s="30" t="str" cm="1">
        <f t="array" ref="U242">IFERROR(_xlfn.IFS(T242="No balance", "No balance",T242&gt;=0,S242+T242),"Error")</f>
        <v>No balance</v>
      </c>
      <c r="V242" s="31" t="str" cm="1">
        <f t="array" ref="V242">IFERROR(_xlfn.IFS(U242="No Balance", "No balance",Q242-U242&gt;=0,Q242-U242,Q242-U242&lt;0,"No balance"),"Error")</f>
        <v>No balance</v>
      </c>
    </row>
    <row r="243" spans="15:22" x14ac:dyDescent="0.2">
      <c r="O243" s="27">
        <v>20</v>
      </c>
      <c r="P243" s="27">
        <v>238</v>
      </c>
      <c r="Q243" s="28" t="str">
        <f t="shared" si="4"/>
        <v>No balance</v>
      </c>
      <c r="R243" s="29" t="str" cm="1">
        <f t="array" ref="R243">IFERROR(_xlfn.IFS(Q243="No balance","No balance",$H$9&lt;Q243,$H$9,$H$9&gt;Q243,Q243),"Error")</f>
        <v>No balance</v>
      </c>
      <c r="S243" s="29" t="str" cm="1">
        <f t="array" ref="S243">IFERROR((_xlfn.IFS(R243="No balance","No balance",Q243-R243&gt;=0,Q243-R243)),"Error")</f>
        <v>No balance</v>
      </c>
      <c r="T243" s="30" t="str" cm="1">
        <f t="array" ref="T243">IFERROR(_xlfn.IFS(S243="No balance","No balance",S243&gt;0,ROUNDUP(($D$9/12)*Q243,3),S243&lt;=0,"No balance"),"Error")</f>
        <v>No balance</v>
      </c>
      <c r="U243" s="30" t="str" cm="1">
        <f t="array" ref="U243">IFERROR(_xlfn.IFS(T243="No balance", "No balance",T243&gt;=0,S243+T243),"Error")</f>
        <v>No balance</v>
      </c>
      <c r="V243" s="31" t="str" cm="1">
        <f t="array" ref="V243">IFERROR(_xlfn.IFS(U243="No Balance", "No balance",Q243-U243&gt;=0,Q243-U243,Q243-U243&lt;0,"No balance"),"Error")</f>
        <v>No balance</v>
      </c>
    </row>
    <row r="244" spans="15:22" x14ac:dyDescent="0.2">
      <c r="O244" s="27">
        <v>20</v>
      </c>
      <c r="P244" s="27">
        <v>239</v>
      </c>
      <c r="Q244" s="28" t="str">
        <f t="shared" si="4"/>
        <v>No balance</v>
      </c>
      <c r="R244" s="29" t="str" cm="1">
        <f t="array" ref="R244">IFERROR(_xlfn.IFS(Q244="No balance","No balance",$H$9&lt;Q244,$H$9,$H$9&gt;Q244,Q244),"Error")</f>
        <v>No balance</v>
      </c>
      <c r="S244" s="29" t="str" cm="1">
        <f t="array" ref="S244">IFERROR((_xlfn.IFS(R244="No balance","No balance",Q244-R244&gt;=0,Q244-R244)),"Error")</f>
        <v>No balance</v>
      </c>
      <c r="T244" s="30" t="str" cm="1">
        <f t="array" ref="T244">IFERROR(_xlfn.IFS(S244="No balance","No balance",S244&gt;0,ROUNDUP(($D$9/12)*Q244,3),S244&lt;=0,"No balance"),"Error")</f>
        <v>No balance</v>
      </c>
      <c r="U244" s="30" t="str" cm="1">
        <f t="array" ref="U244">IFERROR(_xlfn.IFS(T244="No balance", "No balance",T244&gt;=0,S244+T244),"Error")</f>
        <v>No balance</v>
      </c>
      <c r="V244" s="31" t="str" cm="1">
        <f t="array" ref="V244">IFERROR(_xlfn.IFS(U244="No Balance", "No balance",Q244-U244&gt;=0,Q244-U244,Q244-U244&lt;0,"No balance"),"Error")</f>
        <v>No balance</v>
      </c>
    </row>
    <row r="245" spans="15:22" x14ac:dyDescent="0.2">
      <c r="O245" s="32">
        <v>20</v>
      </c>
      <c r="P245" s="32">
        <v>240</v>
      </c>
      <c r="Q245" s="33" t="str">
        <f t="shared" si="4"/>
        <v>No balance</v>
      </c>
      <c r="R245" s="34" t="str" cm="1">
        <f t="array" ref="R245">IFERROR(_xlfn.IFS(Q245="No balance","No balance",$H$9&lt;Q245,$H$9,$H$9&gt;Q245,Q245),"Error")</f>
        <v>No balance</v>
      </c>
      <c r="S245" s="34" t="str" cm="1">
        <f t="array" ref="S245">IFERROR((_xlfn.IFS(R245="No balance","No balance",Q245-R245&gt;=0,Q245-R245)),"Error")</f>
        <v>No balance</v>
      </c>
      <c r="T245" s="35" t="str" cm="1">
        <f t="array" ref="T245">IFERROR(_xlfn.IFS(S245="No balance","No balance",S245&gt;0,ROUNDUP(($D$9/12)*Q245,3),S245&lt;=0,"No balance"),"Error")</f>
        <v>No balance</v>
      </c>
      <c r="U245" s="35" t="str" cm="1">
        <f t="array" ref="U245">IFERROR(_xlfn.IFS(T245="No balance", "No balance",T245&gt;=0,S245+T245),"Error")</f>
        <v>No balance</v>
      </c>
      <c r="V245" s="36" t="str" cm="1">
        <f t="array" ref="V245">IFERROR(_xlfn.IFS(U245="No Balance", "No balance",Q245-U245&gt;=0,Q245-U245,Q245-U245&lt;0,"No balance"),"Error")</f>
        <v>No balance</v>
      </c>
    </row>
    <row r="246" spans="15:22" x14ac:dyDescent="0.2">
      <c r="O246" s="37">
        <v>21</v>
      </c>
      <c r="P246" s="38">
        <v>241</v>
      </c>
      <c r="Q246" s="30" t="str">
        <f t="shared" si="4"/>
        <v>No balance</v>
      </c>
      <c r="R246" s="29" t="str" cm="1">
        <f t="array" ref="R246">IFERROR(_xlfn.IFS(Q246="No balance","No balance",$H$9&lt;Q246,$H$9,$H$9&gt;Q246,Q246),"Error")</f>
        <v>No balance</v>
      </c>
      <c r="S246" s="29" t="str" cm="1">
        <f t="array" ref="S246">IFERROR((_xlfn.IFS(R246="No balance","No balance",Q246-R246&gt;=0,Q246-R246)),"Error")</f>
        <v>No balance</v>
      </c>
      <c r="T246" s="30" t="str" cm="1">
        <f t="array" ref="T246">IFERROR(_xlfn.IFS(S246="No balance","No balance",S246&gt;0,ROUNDUP(($D$9/12)*Q246,3),S246&lt;=0,"No balance"),"Error")</f>
        <v>No balance</v>
      </c>
      <c r="U246" s="30" t="str" cm="1">
        <f t="array" ref="U246">IFERROR(_xlfn.IFS(T246="No balance", "No balance",T246&gt;=0,S246+T246),"Error")</f>
        <v>No balance</v>
      </c>
      <c r="V246" s="31" t="str" cm="1">
        <f t="array" ref="V246">IFERROR(_xlfn.IFS(U246="No Balance", "No balance",Q246-U246&gt;=0,Q246-U246,Q246-U246&lt;0,"No balance"),"Error")</f>
        <v>No balance</v>
      </c>
    </row>
    <row r="247" spans="15:22" x14ac:dyDescent="0.2">
      <c r="O247" s="39">
        <v>21</v>
      </c>
      <c r="P247" s="40">
        <v>242</v>
      </c>
      <c r="Q247" s="35" t="str">
        <f t="shared" si="4"/>
        <v>No balance</v>
      </c>
      <c r="R247" s="34" t="str" cm="1">
        <f t="array" ref="R247">IFERROR(_xlfn.IFS(Q247="No balance","No balance",$H$9&lt;Q247,$H$9,$H$9&gt;Q247,Q247),"Error")</f>
        <v>No balance</v>
      </c>
      <c r="S247" s="34" t="str" cm="1">
        <f t="array" ref="S247">IFERROR((_xlfn.IFS(R247="No balance","No balance",Q247-R247&gt;=0,Q247-R247)),"Error")</f>
        <v>No balance</v>
      </c>
      <c r="T247" s="35" t="str" cm="1">
        <f t="array" ref="T247">IFERROR(_xlfn.IFS(S247="No balance","No balance",S247&gt;0,ROUNDUP(($D$9/12)*Q247,3),S247&lt;=0,"No balance"),"Error")</f>
        <v>No balance</v>
      </c>
      <c r="U247" s="35" t="str" cm="1">
        <f t="array" ref="U247">IFERROR(_xlfn.IFS(T247="No balance", "No balance",T247&gt;=0,S247+T247),"Error")</f>
        <v>No balance</v>
      </c>
      <c r="V247" s="36" t="str" cm="1">
        <f t="array" ref="V247">IFERROR(_xlfn.IFS(U247="No Balance", "No balance",Q247-U247&gt;=0,Q247-U247,Q247-U247&lt;0,"No balance"),"Error")</f>
        <v>No balance</v>
      </c>
    </row>
    <row r="248" spans="15:22" x14ac:dyDescent="0.2">
      <c r="U248" s="5"/>
      <c r="V248" s="5"/>
    </row>
    <row r="249" spans="15:22" x14ac:dyDescent="0.2">
      <c r="U249" s="5"/>
      <c r="V249" s="5"/>
    </row>
    <row r="250" spans="15:22" x14ac:dyDescent="0.2">
      <c r="U250" s="5"/>
      <c r="V250" s="5"/>
    </row>
    <row r="251" spans="15:22" x14ac:dyDescent="0.2">
      <c r="U251" s="5"/>
      <c r="V251" s="5"/>
    </row>
    <row r="252" spans="15:22" x14ac:dyDescent="0.2">
      <c r="U252" s="5"/>
      <c r="V252" s="5"/>
    </row>
    <row r="253" spans="15:22" x14ac:dyDescent="0.2">
      <c r="U253" s="5"/>
      <c r="V253" s="5"/>
    </row>
    <row r="254" spans="15:22" x14ac:dyDescent="0.2">
      <c r="U254" s="5"/>
      <c r="V254" s="5"/>
    </row>
    <row r="255" spans="15:22" x14ac:dyDescent="0.2">
      <c r="U255" s="5"/>
      <c r="V255" s="5"/>
    </row>
    <row r="256" spans="15:22" x14ac:dyDescent="0.2">
      <c r="U256" s="5"/>
      <c r="V256" s="5"/>
    </row>
    <row r="257" spans="21:22" x14ac:dyDescent="0.2">
      <c r="U257" s="5"/>
      <c r="V257" s="5"/>
    </row>
    <row r="258" spans="21:22" x14ac:dyDescent="0.2">
      <c r="U258" s="5"/>
      <c r="V258" s="5"/>
    </row>
    <row r="259" spans="21:22" x14ac:dyDescent="0.2">
      <c r="U259" s="5"/>
      <c r="V259" s="5"/>
    </row>
    <row r="260" spans="21:22" x14ac:dyDescent="0.2">
      <c r="U260" s="5"/>
      <c r="V260" s="5"/>
    </row>
    <row r="261" spans="21:22" x14ac:dyDescent="0.2">
      <c r="U261" s="5"/>
      <c r="V261" s="5"/>
    </row>
    <row r="262" spans="21:22" x14ac:dyDescent="0.2">
      <c r="U262" s="5"/>
      <c r="V262" s="5"/>
    </row>
    <row r="263" spans="21:22" x14ac:dyDescent="0.2">
      <c r="U263" s="5"/>
      <c r="V263" s="5"/>
    </row>
    <row r="264" spans="21:22" x14ac:dyDescent="0.2">
      <c r="U264" s="5"/>
      <c r="V264" s="5"/>
    </row>
    <row r="265" spans="21:22" x14ac:dyDescent="0.2">
      <c r="U265" s="5"/>
      <c r="V265" s="5"/>
    </row>
    <row r="266" spans="21:22" x14ac:dyDescent="0.2">
      <c r="U266" s="5"/>
      <c r="V266" s="5"/>
    </row>
    <row r="267" spans="21:22" x14ac:dyDescent="0.2">
      <c r="U267" s="5"/>
      <c r="V267" s="5"/>
    </row>
    <row r="268" spans="21:22" x14ac:dyDescent="0.2">
      <c r="U268" s="5"/>
      <c r="V268" s="5"/>
    </row>
    <row r="269" spans="21:22" x14ac:dyDescent="0.2">
      <c r="U269" s="5"/>
      <c r="V269" s="5"/>
    </row>
    <row r="270" spans="21:22" x14ac:dyDescent="0.2">
      <c r="U270" s="5"/>
      <c r="V270" s="5"/>
    </row>
    <row r="271" spans="21:22" x14ac:dyDescent="0.2">
      <c r="U271" s="5"/>
      <c r="V271" s="5"/>
    </row>
    <row r="272" spans="21:22" x14ac:dyDescent="0.2">
      <c r="U272" s="5"/>
      <c r="V272" s="5"/>
    </row>
    <row r="273" spans="21:22" x14ac:dyDescent="0.2">
      <c r="U273" s="5"/>
      <c r="V273" s="5"/>
    </row>
    <row r="274" spans="21:22" x14ac:dyDescent="0.2">
      <c r="U274" s="5"/>
      <c r="V274" s="5"/>
    </row>
    <row r="275" spans="21:22" x14ac:dyDescent="0.2">
      <c r="U275" s="5"/>
      <c r="V275" s="5"/>
    </row>
  </sheetData>
  <sheetProtection algorithmName="SHA-512" hashValue="CQuPbs03VOSeE+UeZvawuqfZc8sgiXdkchEFwpamUpZp/W92TcgOhH4DAfhEjLOOlBRTjjKNGX2QWiga8bSHGw==" saltValue="tDko3yiMY017tWcZaoz8Zw==" spinCount="100000" sheet="1" objects="1" scenarios="1"/>
  <mergeCells count="16">
    <mergeCell ref="A23:C24"/>
    <mergeCell ref="E23:F24"/>
    <mergeCell ref="H23:J24"/>
    <mergeCell ref="A2:E3"/>
    <mergeCell ref="O2:V4"/>
    <mergeCell ref="A6:E7"/>
    <mergeCell ref="H6:L8"/>
    <mergeCell ref="D8:E8"/>
    <mergeCell ref="D9:E9"/>
    <mergeCell ref="H9:L10"/>
    <mergeCell ref="D10:E10"/>
    <mergeCell ref="D12:E12"/>
    <mergeCell ref="A17:M19"/>
    <mergeCell ref="A21:C22"/>
    <mergeCell ref="E21:F22"/>
    <mergeCell ref="H21:J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0414-532D-9E4D-9664-00296EBB04D3}">
  <dimension ref="A1:AA275"/>
  <sheetViews>
    <sheetView showGridLines="0" workbookViewId="0">
      <selection activeCell="D9" sqref="D9:E9"/>
    </sheetView>
  </sheetViews>
  <sheetFormatPr baseColWidth="10" defaultRowHeight="16" x14ac:dyDescent="0.2"/>
  <cols>
    <col min="1" max="1" width="12.5" style="2" bestFit="1" customWidth="1"/>
    <col min="2" max="2" width="10.83203125" style="2" customWidth="1"/>
    <col min="3" max="3" width="10.83203125" style="2"/>
    <col min="4" max="4" width="21.83203125" style="2" customWidth="1"/>
    <col min="5" max="5" width="9.33203125" style="2" bestFit="1" customWidth="1"/>
    <col min="6" max="6" width="24" style="2" bestFit="1" customWidth="1"/>
    <col min="7" max="7" width="11.6640625" style="2" customWidth="1"/>
    <col min="8" max="14" width="10.83203125" style="2"/>
    <col min="15" max="15" width="13.6640625" style="2" customWidth="1"/>
    <col min="16" max="16" width="16" style="2" customWidth="1"/>
    <col min="17" max="17" width="16.5" style="6" bestFit="1" customWidth="1"/>
    <col min="18" max="18" width="17.1640625" style="5" bestFit="1" customWidth="1"/>
    <col min="19" max="19" width="19.83203125" style="5" bestFit="1" customWidth="1"/>
    <col min="20" max="20" width="18.83203125" style="6" bestFit="1" customWidth="1"/>
    <col min="21" max="21" width="13.5" style="15" bestFit="1" customWidth="1"/>
    <col min="22" max="22" width="19.33203125" style="16" bestFit="1" customWidth="1"/>
    <col min="23" max="23" width="9.83203125" style="2" customWidth="1"/>
    <col min="24" max="24" width="24" style="2" bestFit="1" customWidth="1"/>
    <col min="25" max="25" width="10.83203125" style="2"/>
    <col min="26" max="26" width="13.1640625" style="2" bestFit="1" customWidth="1"/>
    <col min="27" max="27" width="29.1640625" style="2" bestFit="1" customWidth="1"/>
    <col min="28" max="16384" width="10.83203125" style="2"/>
  </cols>
  <sheetData>
    <row r="1" spans="1:22" ht="16" customHeight="1" x14ac:dyDescent="0.2">
      <c r="Q1" s="5"/>
      <c r="U1" s="5"/>
      <c r="V1" s="5"/>
    </row>
    <row r="2" spans="1:22" ht="16" customHeight="1" x14ac:dyDescent="0.2">
      <c r="A2" s="79" t="s">
        <v>17</v>
      </c>
      <c r="B2" s="79"/>
      <c r="C2" s="79"/>
      <c r="D2" s="79"/>
      <c r="E2" s="79"/>
      <c r="O2" s="43" t="str">
        <f>_xlfn.CONCAT(D12," Balance Log")</f>
        <v>Student Loan Balance Log</v>
      </c>
      <c r="P2" s="44"/>
      <c r="Q2" s="44"/>
      <c r="R2" s="44"/>
      <c r="S2" s="44"/>
      <c r="T2" s="44"/>
      <c r="U2" s="44"/>
      <c r="V2" s="45"/>
    </row>
    <row r="3" spans="1:22" ht="16" customHeight="1" x14ac:dyDescent="0.2">
      <c r="A3" s="79"/>
      <c r="B3" s="79"/>
      <c r="C3" s="79"/>
      <c r="D3" s="79"/>
      <c r="E3" s="79"/>
      <c r="O3" s="46"/>
      <c r="P3" s="47"/>
      <c r="Q3" s="47"/>
      <c r="R3" s="47"/>
      <c r="S3" s="47"/>
      <c r="T3" s="47"/>
      <c r="U3" s="47"/>
      <c r="V3" s="48"/>
    </row>
    <row r="4" spans="1:22" ht="16" customHeight="1" x14ac:dyDescent="0.2">
      <c r="O4" s="49"/>
      <c r="P4" s="50"/>
      <c r="Q4" s="50"/>
      <c r="R4" s="50"/>
      <c r="S4" s="50"/>
      <c r="T4" s="50"/>
      <c r="U4" s="50"/>
      <c r="V4" s="51"/>
    </row>
    <row r="5" spans="1:22" ht="16" customHeight="1" x14ac:dyDescent="0.2">
      <c r="O5" s="17" t="s">
        <v>5</v>
      </c>
      <c r="P5" s="18" t="s">
        <v>8</v>
      </c>
      <c r="Q5" s="19" t="s">
        <v>2</v>
      </c>
      <c r="R5" s="19" t="s">
        <v>4</v>
      </c>
      <c r="S5" s="18" t="s">
        <v>15</v>
      </c>
      <c r="T5" s="20" t="s">
        <v>1</v>
      </c>
      <c r="U5" s="18" t="s">
        <v>3</v>
      </c>
      <c r="V5" s="21" t="s">
        <v>14</v>
      </c>
    </row>
    <row r="6" spans="1:22" ht="16" customHeight="1" x14ac:dyDescent="0.2">
      <c r="A6" s="60" t="s">
        <v>11</v>
      </c>
      <c r="B6" s="61"/>
      <c r="C6" s="61"/>
      <c r="D6" s="61"/>
      <c r="E6" s="62"/>
      <c r="H6" s="67" t="str">
        <f>_xlfn.CONCAT("Minimum payment required to pay off debt in  ",E11)</f>
        <v>Minimum payment required to pay off debt in  5 years</v>
      </c>
      <c r="I6" s="68"/>
      <c r="J6" s="68"/>
      <c r="K6" s="68"/>
      <c r="L6" s="69"/>
      <c r="O6" s="22">
        <v>1</v>
      </c>
      <c r="P6" s="22">
        <v>1</v>
      </c>
      <c r="Q6" s="23">
        <f>D8</f>
        <v>20000</v>
      </c>
      <c r="R6" s="24" cm="1">
        <f t="array" ref="R6">IFERROR(_xlfn.IFS(Q6="No balance","No balance",$H$9&lt;Q6,$H$9,$H$9&gt;Q6,Q6),"Error")</f>
        <v>444.88895369803549</v>
      </c>
      <c r="S6" s="24" cm="1">
        <f t="array" ref="S6">IFERROR((_xlfn.IFS(R6="No balance","No balance",Q6-R6&gt;=0,Q6-R6)),"Error")</f>
        <v>19555.111046301965</v>
      </c>
      <c r="T6" s="25" cm="1">
        <f t="array" ref="T6">IFERROR(_xlfn.IFS(S6="No balance","No balance",S6&gt;0,ROUNDUP(($D$9/12)*Q6,3),S6&lt;=0,"No balance"),"Error")</f>
        <v>200</v>
      </c>
      <c r="U6" s="25" cm="1">
        <f t="array" ref="U6">IFERROR(_xlfn.IFS(T6="No balance", "No balance",T6&gt;=0,S6+T6),"Error")</f>
        <v>19755.111046301965</v>
      </c>
      <c r="V6" s="26" cm="1">
        <f t="array" ref="V6">IFERROR(_xlfn.IFS(U6="No Balance", "No balance",Q6-U6&gt;=0,Q6-U6,Q6-U6&lt;0,"No balance"),"Error")</f>
        <v>244.88895369803504</v>
      </c>
    </row>
    <row r="7" spans="1:22" ht="16" customHeight="1" x14ac:dyDescent="0.2">
      <c r="A7" s="63"/>
      <c r="B7" s="64"/>
      <c r="C7" s="64"/>
      <c r="D7" s="64"/>
      <c r="E7" s="65"/>
      <c r="H7" s="70"/>
      <c r="I7" s="71"/>
      <c r="J7" s="71"/>
      <c r="K7" s="71"/>
      <c r="L7" s="72"/>
      <c r="O7" s="27">
        <v>1</v>
      </c>
      <c r="P7" s="27">
        <v>2</v>
      </c>
      <c r="Q7" s="28">
        <f>U6</f>
        <v>19755.111046301965</v>
      </c>
      <c r="R7" s="29" cm="1">
        <f t="array" ref="R7">IFERROR(_xlfn.IFS(Q7="No balance","No balance",$H$9&lt;Q7,$H$9,$H$9&gt;Q7,Q7),"Error")</f>
        <v>444.88895369803549</v>
      </c>
      <c r="S7" s="29" cm="1">
        <f t="array" ref="S7">IFERROR((_xlfn.IFS(R7="No balance","No balance",Q7-R7&gt;=0,Q7-R7)),"Error")</f>
        <v>19310.22209260393</v>
      </c>
      <c r="T7" s="30" cm="1">
        <f t="array" ref="T7">IFERROR(_xlfn.IFS(S7="No balance","No balance",S7&gt;0,ROUNDUP(($D$9/12)*Q7,3),S7&lt;=0,"No balance"),"Error")</f>
        <v>197.55199999999999</v>
      </c>
      <c r="U7" s="30" cm="1">
        <f t="array" ref="U7">IFERROR(_xlfn.IFS(T7="No balance", "No balance",T7&gt;=0,S7+T7),"Error")</f>
        <v>19507.77409260393</v>
      </c>
      <c r="V7" s="31" cm="1">
        <f t="array" ref="V7">IFERROR(_xlfn.IFS(U7="No Balance", "No balance",Q7-U7&gt;=0,Q7-U7,Q7-U7&lt;0,"No balance"),"Error")</f>
        <v>247.33695369803536</v>
      </c>
    </row>
    <row r="8" spans="1:22" ht="16" customHeight="1" x14ac:dyDescent="0.25">
      <c r="A8" s="3" t="s">
        <v>6</v>
      </c>
      <c r="B8" s="7"/>
      <c r="C8" s="7"/>
      <c r="D8" s="54">
        <v>20000</v>
      </c>
      <c r="E8" s="55"/>
      <c r="H8" s="70"/>
      <c r="I8" s="71"/>
      <c r="J8" s="71"/>
      <c r="K8" s="71"/>
      <c r="L8" s="72"/>
      <c r="O8" s="27">
        <v>1</v>
      </c>
      <c r="P8" s="27">
        <v>3</v>
      </c>
      <c r="Q8" s="28">
        <f t="shared" ref="Q8:Q18" si="0">U7</f>
        <v>19507.77409260393</v>
      </c>
      <c r="R8" s="29" cm="1">
        <f t="array" ref="R8">IFERROR(_xlfn.IFS(Q8="No balance","No balance",$H$9&lt;Q8,$H$9,$H$9&gt;Q8,Q8),"Error")</f>
        <v>444.88895369803549</v>
      </c>
      <c r="S8" s="29" cm="1">
        <f t="array" ref="S8">IFERROR((_xlfn.IFS(R8="No balance","No balance",Q8-R8&gt;=0,Q8-R8)),"Error")</f>
        <v>19062.885138905895</v>
      </c>
      <c r="T8" s="30" cm="1">
        <f t="array" ref="T8">IFERROR(_xlfn.IFS(S8="No balance","No balance",S8&gt;0,ROUNDUP(($D$9/12)*Q8,3),S8&lt;=0,"No balance"),"Error")</f>
        <v>195.078</v>
      </c>
      <c r="U8" s="30" cm="1">
        <f t="array" ref="U8">IFERROR(_xlfn.IFS(T8="No balance", "No balance",T8&gt;=0,S8+T8),"Error")</f>
        <v>19257.963138905896</v>
      </c>
      <c r="V8" s="31" cm="1">
        <f t="array" ref="V8">IFERROR(_xlfn.IFS(U8="No Balance", "No balance",Q8-U8&gt;=0,Q8-U8,Q8-U8&lt;0,"No balance"),"Error")</f>
        <v>249.8109536980337</v>
      </c>
    </row>
    <row r="9" spans="1:22" ht="16" customHeight="1" x14ac:dyDescent="0.35">
      <c r="A9" s="8" t="s">
        <v>1</v>
      </c>
      <c r="B9" s="9"/>
      <c r="C9" s="9"/>
      <c r="D9" s="56">
        <v>0.12</v>
      </c>
      <c r="E9" s="57"/>
      <c r="H9" s="73">
        <f>PMT(D9/12,D11,-D8)</f>
        <v>444.88895369803549</v>
      </c>
      <c r="I9" s="74"/>
      <c r="J9" s="74"/>
      <c r="K9" s="74"/>
      <c r="L9" s="75"/>
      <c r="M9" s="10"/>
      <c r="O9" s="27">
        <v>1</v>
      </c>
      <c r="P9" s="27">
        <v>4</v>
      </c>
      <c r="Q9" s="28">
        <f t="shared" si="0"/>
        <v>19257.963138905896</v>
      </c>
      <c r="R9" s="29" cm="1">
        <f t="array" ref="R9">IFERROR(_xlfn.IFS(Q9="No balance","No balance",$H$9&lt;Q9,$H$9,$H$9&gt;Q9,Q9),"Error")</f>
        <v>444.88895369803549</v>
      </c>
      <c r="S9" s="29" cm="1">
        <f t="array" ref="S9">IFERROR((_xlfn.IFS(R9="No balance","No balance",Q9-R9&gt;=0,Q9-R9)),"Error")</f>
        <v>18813.074185207861</v>
      </c>
      <c r="T9" s="30" cm="1">
        <f t="array" ref="T9">IFERROR(_xlfn.IFS(S9="No balance","No balance",S9&gt;0,ROUNDUP(($D$9/12)*Q9,3),S9&lt;=0,"No balance"),"Error")</f>
        <v>192.58</v>
      </c>
      <c r="U9" s="30" cm="1">
        <f t="array" ref="U9">IFERROR(_xlfn.IFS(T9="No balance", "No balance",T9&gt;=0,S9+T9),"Error")</f>
        <v>19005.654185207863</v>
      </c>
      <c r="V9" s="31" cm="1">
        <f t="array" ref="V9">IFERROR(_xlfn.IFS(U9="No Balance", "No balance",Q9-U9&gt;=0,Q9-U9,Q9-U9&lt;0,"No balance"),"Error")</f>
        <v>252.30895369803329</v>
      </c>
    </row>
    <row r="10" spans="1:22" ht="16" customHeight="1" x14ac:dyDescent="0.35">
      <c r="A10" s="3" t="s">
        <v>7</v>
      </c>
      <c r="B10" s="7"/>
      <c r="C10" s="7"/>
      <c r="D10" s="58">
        <v>45747</v>
      </c>
      <c r="E10" s="59"/>
      <c r="H10" s="76"/>
      <c r="I10" s="77"/>
      <c r="J10" s="77"/>
      <c r="K10" s="77"/>
      <c r="L10" s="78"/>
      <c r="M10" s="10"/>
      <c r="O10" s="27">
        <v>1</v>
      </c>
      <c r="P10" s="27">
        <v>5</v>
      </c>
      <c r="Q10" s="28">
        <f t="shared" si="0"/>
        <v>19005.654185207863</v>
      </c>
      <c r="R10" s="29" cm="1">
        <f t="array" ref="R10">IFERROR(_xlfn.IFS(Q10="No balance","No balance",$H$9&lt;Q10,$H$9,$H$9&gt;Q10,Q10),"Error")</f>
        <v>444.88895369803549</v>
      </c>
      <c r="S10" s="29" cm="1">
        <f t="array" ref="S10">IFERROR((_xlfn.IFS(R10="No balance","No balance",Q10-R10&gt;=0,Q10-R10)),"Error")</f>
        <v>18560.765231509828</v>
      </c>
      <c r="T10" s="30" cm="1">
        <f t="array" ref="T10">IFERROR(_xlfn.IFS(S10="No balance","No balance",S10&gt;0,ROUNDUP(($D$9/12)*Q10,3),S10&lt;=0,"No balance"),"Error")</f>
        <v>190.05700000000002</v>
      </c>
      <c r="U10" s="30" cm="1">
        <f t="array" ref="U10">IFERROR(_xlfn.IFS(T10="No balance", "No balance",T10&gt;=0,S10+T10),"Error")</f>
        <v>18750.822231509828</v>
      </c>
      <c r="V10" s="31" cm="1">
        <f t="array" ref="V10">IFERROR(_xlfn.IFS(U10="No Balance", "No balance",Q10-U10&gt;=0,Q10-U10,Q10-U10&lt;0,"No balance"),"Error")</f>
        <v>254.83195369803434</v>
      </c>
    </row>
    <row r="11" spans="1:22" ht="16" customHeight="1" x14ac:dyDescent="0.25">
      <c r="A11" s="3" t="s">
        <v>10</v>
      </c>
      <c r="B11" s="7"/>
      <c r="C11" s="11"/>
      <c r="D11" s="3">
        <v>60</v>
      </c>
      <c r="E11" s="41" t="str">
        <f>(IF(ROUNDUP(D11/12,1)&gt;1,_xlfn.CONCAT(ROUNDUP(D11/12,2)," years"),_xlfn.CONCAT(ROUNDUP(D11/12,1)," year")))</f>
        <v>5 years</v>
      </c>
      <c r="O11" s="27">
        <v>1</v>
      </c>
      <c r="P11" s="27">
        <v>6</v>
      </c>
      <c r="Q11" s="28">
        <f t="shared" si="0"/>
        <v>18750.822231509828</v>
      </c>
      <c r="R11" s="29" cm="1">
        <f t="array" ref="R11">IFERROR(_xlfn.IFS(Q11="No balance","No balance",$H$9&lt;Q11,$H$9,$H$9&gt;Q11,Q11),"Error")</f>
        <v>444.88895369803549</v>
      </c>
      <c r="S11" s="29" cm="1">
        <f t="array" ref="S11">IFERROR((_xlfn.IFS(R11="No balance","No balance",Q11-R11&gt;=0,Q11-R11)),"Error")</f>
        <v>18305.933277811793</v>
      </c>
      <c r="T11" s="30" cm="1">
        <f t="array" ref="T11">IFERROR(_xlfn.IFS(S11="No balance","No balance",S11&gt;0,ROUNDUP(($D$9/12)*Q11,3),S11&lt;=0,"No balance"),"Error")</f>
        <v>187.50900000000001</v>
      </c>
      <c r="U11" s="30" cm="1">
        <f t="array" ref="U11">IFERROR(_xlfn.IFS(T11="No balance", "No balance",T11&gt;=0,S11+T11),"Error")</f>
        <v>18493.442277811795</v>
      </c>
      <c r="V11" s="31" cm="1">
        <f t="array" ref="V11">IFERROR(_xlfn.IFS(U11="No Balance", "No balance",Q11-U11&gt;=0,Q11-U11,Q11-U11&lt;0,"No balance"),"Error")</f>
        <v>257.37995369803321</v>
      </c>
    </row>
    <row r="12" spans="1:22" ht="16" customHeight="1" x14ac:dyDescent="0.25">
      <c r="A12" s="3" t="s">
        <v>9</v>
      </c>
      <c r="B12" s="7"/>
      <c r="C12" s="7"/>
      <c r="D12" s="52" t="s">
        <v>19</v>
      </c>
      <c r="E12" s="53"/>
      <c r="O12" s="27">
        <v>1</v>
      </c>
      <c r="P12" s="27">
        <v>7</v>
      </c>
      <c r="Q12" s="28">
        <f t="shared" si="0"/>
        <v>18493.442277811795</v>
      </c>
      <c r="R12" s="29" cm="1">
        <f t="array" ref="R12">IFERROR(_xlfn.IFS(Q12="No balance","No balance",$H$9&lt;Q12,$H$9,$H$9&gt;Q12,Q12),"Error")</f>
        <v>444.88895369803549</v>
      </c>
      <c r="S12" s="29" cm="1">
        <f t="array" ref="S12">IFERROR((_xlfn.IFS(R12="No balance","No balance",Q12-R12&gt;=0,Q12-R12)),"Error")</f>
        <v>18048.55332411376</v>
      </c>
      <c r="T12" s="30" cm="1">
        <f t="array" ref="T12">IFERROR(_xlfn.IFS(S12="No balance","No balance",S12&gt;0,ROUNDUP(($D$9/12)*Q12,3),S12&lt;=0,"No balance"),"Error")</f>
        <v>184.935</v>
      </c>
      <c r="U12" s="30" cm="1">
        <f t="array" ref="U12">IFERROR(_xlfn.IFS(T12="No balance", "No balance",T12&gt;=0,S12+T12),"Error")</f>
        <v>18233.488324113761</v>
      </c>
      <c r="V12" s="31" cm="1">
        <f t="array" ref="V12">IFERROR(_xlfn.IFS(U12="No Balance", "No balance",Q12-U12&gt;=0,Q12-U12,Q12-U12&lt;0,"No balance"),"Error")</f>
        <v>259.95395369803373</v>
      </c>
    </row>
    <row r="13" spans="1:22" ht="16" customHeight="1" x14ac:dyDescent="0.3">
      <c r="A13" s="12"/>
      <c r="B13" s="12"/>
      <c r="C13" s="12"/>
      <c r="O13" s="27">
        <v>1</v>
      </c>
      <c r="P13" s="27">
        <v>8</v>
      </c>
      <c r="Q13" s="28">
        <f t="shared" si="0"/>
        <v>18233.488324113761</v>
      </c>
      <c r="R13" s="29" cm="1">
        <f t="array" ref="R13">IFERROR(_xlfn.IFS(Q13="No balance","No balance",$H$9&lt;Q13,$H$9,$H$9&gt;Q13,Q13),"Error")</f>
        <v>444.88895369803549</v>
      </c>
      <c r="S13" s="29" cm="1">
        <f t="array" ref="S13">IFERROR((_xlfn.IFS(R13="No balance","No balance",Q13-R13&gt;=0,Q13-R13)),"Error")</f>
        <v>17788.599370415726</v>
      </c>
      <c r="T13" s="30" cm="1">
        <f t="array" ref="T13">IFERROR(_xlfn.IFS(S13="No balance","No balance",S13&gt;0,ROUNDUP(($D$9/12)*Q13,3),S13&lt;=0,"No balance"),"Error")</f>
        <v>182.33500000000001</v>
      </c>
      <c r="U13" s="30" cm="1">
        <f t="array" ref="U13">IFERROR(_xlfn.IFS(T13="No balance", "No balance",T13&gt;=0,S13+T13),"Error")</f>
        <v>17970.934370415725</v>
      </c>
      <c r="V13" s="31" cm="1">
        <f t="array" ref="V13">IFERROR(_xlfn.IFS(U13="No Balance", "No balance",Q13-U13&gt;=0,Q13-U13,Q13-U13&lt;0,"No balance"),"Error")</f>
        <v>262.55395369803591</v>
      </c>
    </row>
    <row r="14" spans="1:22" ht="16" customHeight="1" x14ac:dyDescent="0.3">
      <c r="A14" s="12"/>
      <c r="B14" s="12"/>
      <c r="C14" s="12"/>
      <c r="O14" s="27">
        <v>1</v>
      </c>
      <c r="P14" s="27">
        <v>9</v>
      </c>
      <c r="Q14" s="28">
        <f t="shared" si="0"/>
        <v>17970.934370415725</v>
      </c>
      <c r="R14" s="29" cm="1">
        <f t="array" ref="R14">IFERROR(_xlfn.IFS(Q14="No balance","No balance",$H$9&lt;Q14,$H$9,$H$9&gt;Q14,Q14),"Error")</f>
        <v>444.88895369803549</v>
      </c>
      <c r="S14" s="29" cm="1">
        <f t="array" ref="S14">IFERROR((_xlfn.IFS(R14="No balance","No balance",Q14-R14&gt;=0,Q14-R14)),"Error")</f>
        <v>17526.04541671769</v>
      </c>
      <c r="T14" s="30" cm="1">
        <f t="array" ref="T14">IFERROR(_xlfn.IFS(S14="No balance","No balance",S14&gt;0,ROUNDUP(($D$9/12)*Q14,3),S14&lt;=0,"No balance"),"Error")</f>
        <v>179.71</v>
      </c>
      <c r="U14" s="30" cm="1">
        <f t="array" ref="U14">IFERROR(_xlfn.IFS(T14="No balance", "No balance",T14&gt;=0,S14+T14),"Error")</f>
        <v>17705.75541671769</v>
      </c>
      <c r="V14" s="31" cm="1">
        <f t="array" ref="V14">IFERROR(_xlfn.IFS(U14="No Balance", "No balance",Q14-U14&gt;=0,Q14-U14,Q14-U14&lt;0,"No balance"),"Error")</f>
        <v>265.17895369803591</v>
      </c>
    </row>
    <row r="15" spans="1:22" ht="16" customHeight="1" x14ac:dyDescent="0.2">
      <c r="O15" s="27">
        <v>1</v>
      </c>
      <c r="P15" s="27">
        <v>10</v>
      </c>
      <c r="Q15" s="28">
        <f t="shared" si="0"/>
        <v>17705.75541671769</v>
      </c>
      <c r="R15" s="29" cm="1">
        <f t="array" ref="R15">IFERROR(_xlfn.IFS(Q15="No balance","No balance",$H$9&lt;Q15,$H$9,$H$9&gt;Q15,Q15),"Error")</f>
        <v>444.88895369803549</v>
      </c>
      <c r="S15" s="29" cm="1">
        <f t="array" ref="S15">IFERROR((_xlfn.IFS(R15="No balance","No balance",Q15-R15&gt;=0,Q15-R15)),"Error")</f>
        <v>17260.866463019654</v>
      </c>
      <c r="T15" s="30" cm="1">
        <f t="array" ref="T15">IFERROR(_xlfn.IFS(S15="No balance","No balance",S15&gt;0,ROUNDUP(($D$9/12)*Q15,3),S15&lt;=0,"No balance"),"Error")</f>
        <v>177.05799999999999</v>
      </c>
      <c r="U15" s="30" cm="1">
        <f t="array" ref="U15">IFERROR(_xlfn.IFS(T15="No balance", "No balance",T15&gt;=0,S15+T15),"Error")</f>
        <v>17437.924463019655</v>
      </c>
      <c r="V15" s="31" cm="1">
        <f t="array" ref="V15">IFERROR(_xlfn.IFS(U15="No Balance", "No balance",Q15-U15&gt;=0,Q15-U15,Q15-U15&lt;0,"No balance"),"Error")</f>
        <v>267.83095369803414</v>
      </c>
    </row>
    <row r="16" spans="1:22" x14ac:dyDescent="0.2">
      <c r="O16" s="27">
        <v>1</v>
      </c>
      <c r="P16" s="27">
        <v>11</v>
      </c>
      <c r="Q16" s="28">
        <f t="shared" si="0"/>
        <v>17437.924463019655</v>
      </c>
      <c r="R16" s="29" cm="1">
        <f t="array" ref="R16">IFERROR(_xlfn.IFS(Q16="No balance","No balance",$H$9&lt;Q16,$H$9,$H$9&gt;Q16,Q16),"Error")</f>
        <v>444.88895369803549</v>
      </c>
      <c r="S16" s="29" cm="1">
        <f t="array" ref="S16">IFERROR((_xlfn.IFS(R16="No balance","No balance",Q16-R16&gt;=0,Q16-R16)),"Error")</f>
        <v>16993.03550932162</v>
      </c>
      <c r="T16" s="30" cm="1">
        <f t="array" ref="T16">IFERROR(_xlfn.IFS(S16="No balance","No balance",S16&gt;0,ROUNDUP(($D$9/12)*Q16,3),S16&lt;=0,"No balance"),"Error")</f>
        <v>174.38</v>
      </c>
      <c r="U16" s="30" cm="1">
        <f t="array" ref="U16">IFERROR(_xlfn.IFS(T16="No balance", "No balance",T16&gt;=0,S16+T16),"Error")</f>
        <v>17167.415509321621</v>
      </c>
      <c r="V16" s="31" cm="1">
        <f t="array" ref="V16">IFERROR(_xlfn.IFS(U16="No Balance", "No balance",Q16-U16&gt;=0,Q16-U16,Q16-U16&lt;0,"No balance"),"Error")</f>
        <v>270.50895369803402</v>
      </c>
    </row>
    <row r="17" spans="1:27" ht="16" customHeight="1" x14ac:dyDescent="0.2">
      <c r="A17" s="80" t="s">
        <v>16</v>
      </c>
      <c r="B17" s="80"/>
      <c r="C17" s="80"/>
      <c r="D17" s="80"/>
      <c r="E17" s="80"/>
      <c r="F17" s="80"/>
      <c r="G17" s="80"/>
      <c r="H17" s="80"/>
      <c r="I17" s="80"/>
      <c r="J17" s="80"/>
      <c r="K17" s="80"/>
      <c r="L17" s="80"/>
      <c r="M17" s="80"/>
      <c r="O17" s="32">
        <v>1</v>
      </c>
      <c r="P17" s="32">
        <v>12</v>
      </c>
      <c r="Q17" s="33">
        <f t="shared" si="0"/>
        <v>17167.415509321621</v>
      </c>
      <c r="R17" s="34" cm="1">
        <f t="array" ref="R17">IFERROR(_xlfn.IFS(Q17="No balance","No balance",$H$9&lt;Q17,$H$9,$H$9&gt;Q17,Q17),"Error")</f>
        <v>444.88895369803549</v>
      </c>
      <c r="S17" s="34" cm="1">
        <f t="array" ref="S17">IFERROR((_xlfn.IFS(R17="No balance","No balance",Q17-R17&gt;=0,Q17-R17)),"Error")</f>
        <v>16722.526555623586</v>
      </c>
      <c r="T17" s="35" cm="1">
        <f t="array" ref="T17">IFERROR(_xlfn.IFS(S17="No balance","No balance",S17&gt;0,ROUNDUP(($D$9/12)*Q17,3),S17&lt;=0,"No balance"),"Error")</f>
        <v>171.67500000000001</v>
      </c>
      <c r="U17" s="35" cm="1">
        <f t="array" ref="U17">IFERROR(_xlfn.IFS(T17="No balance", "No balance",T17&gt;=0,S17+T17),"Error")</f>
        <v>16894.201555623586</v>
      </c>
      <c r="V17" s="36" cm="1">
        <f t="array" ref="V17">IFERROR(_xlfn.IFS(U17="No Balance", "No balance",Q17-U17&gt;=0,Q17-U17,Q17-U17&lt;0,"No balance"),"Error")</f>
        <v>273.21395369803577</v>
      </c>
    </row>
    <row r="18" spans="1:27" ht="16" customHeight="1" x14ac:dyDescent="0.2">
      <c r="A18" s="80"/>
      <c r="B18" s="80"/>
      <c r="C18" s="80"/>
      <c r="D18" s="80"/>
      <c r="E18" s="80"/>
      <c r="F18" s="80"/>
      <c r="G18" s="80"/>
      <c r="H18" s="80"/>
      <c r="I18" s="80"/>
      <c r="J18" s="80"/>
      <c r="K18" s="80"/>
      <c r="L18" s="80"/>
      <c r="M18" s="80"/>
      <c r="O18" s="22">
        <v>2</v>
      </c>
      <c r="P18" s="22">
        <v>13</v>
      </c>
      <c r="Q18" s="23">
        <f t="shared" si="0"/>
        <v>16894.201555623586</v>
      </c>
      <c r="R18" s="24" cm="1">
        <f t="array" ref="R18">IFERROR(_xlfn.IFS(Q18="No balance","No balance",$H$9&lt;Q18,$H$9,$H$9&gt;Q18,Q18),"Error")</f>
        <v>444.88895369803549</v>
      </c>
      <c r="S18" s="24" cm="1">
        <f t="array" ref="S18">IFERROR((_xlfn.IFS(R18="No balance","No balance",Q18-R18&gt;=0,Q18-R18)),"Error")</f>
        <v>16449.312601925551</v>
      </c>
      <c r="T18" s="25" cm="1">
        <f t="array" ref="T18">IFERROR(_xlfn.IFS(S18="No balance","No balance",S18&gt;0,ROUNDUP(($D$9/12)*Q18,3),S18&lt;=0,"No balance"),"Error")</f>
        <v>168.94300000000001</v>
      </c>
      <c r="U18" s="25" cm="1">
        <f t="array" ref="U18">IFERROR(_xlfn.IFS(T18="No balance", "No balance",T18&gt;=0,S18+T18),"Error")</f>
        <v>16618.25560192555</v>
      </c>
      <c r="V18" s="26" cm="1">
        <f t="array" ref="V18">IFERROR(_xlfn.IFS(U18="No Balance", "No balance",Q18-U18&gt;=0,Q18-U18,Q18-U18&lt;0,"No balance"),"Error")</f>
        <v>275.94595369803574</v>
      </c>
    </row>
    <row r="19" spans="1:27" ht="16" customHeight="1" x14ac:dyDescent="0.2">
      <c r="A19" s="80"/>
      <c r="B19" s="80"/>
      <c r="C19" s="80"/>
      <c r="D19" s="80"/>
      <c r="E19" s="80"/>
      <c r="F19" s="80"/>
      <c r="G19" s="80"/>
      <c r="H19" s="80"/>
      <c r="I19" s="80"/>
      <c r="J19" s="80"/>
      <c r="K19" s="80"/>
      <c r="L19" s="80"/>
      <c r="M19" s="80"/>
      <c r="O19" s="27">
        <v>2</v>
      </c>
      <c r="P19" s="27">
        <v>14</v>
      </c>
      <c r="Q19" s="28">
        <f>U18</f>
        <v>16618.25560192555</v>
      </c>
      <c r="R19" s="29" cm="1">
        <f t="array" ref="R19">IFERROR(_xlfn.IFS(Q19="No balance","No balance",$H$9&lt;Q19,$H$9,$H$9&gt;Q19,Q19),"Error")</f>
        <v>444.88895369803549</v>
      </c>
      <c r="S19" s="29" cm="1">
        <f t="array" ref="S19">IFERROR((_xlfn.IFS(R19="No balance","No balance",Q19-R19&gt;=0,Q19-R19)),"Error")</f>
        <v>16173.366648227515</v>
      </c>
      <c r="T19" s="30" cm="1">
        <f t="array" ref="T19">IFERROR(_xlfn.IFS(S19="No balance","No balance",S19&gt;0,ROUNDUP(($D$9/12)*Q19,3),S19&lt;=0,"No balance"),"Error")</f>
        <v>166.18299999999999</v>
      </c>
      <c r="U19" s="30" cm="1">
        <f t="array" ref="U19">IFERROR(_xlfn.IFS(T19="No balance", "No balance",T19&gt;=0,S19+T19),"Error")</f>
        <v>16339.549648227516</v>
      </c>
      <c r="V19" s="31" cm="1">
        <f t="array" ref="V19">IFERROR(_xlfn.IFS(U19="No Balance", "No balance",Q19-U19&gt;=0,Q19-U19,Q19-U19&lt;0,"No balance"),"Error")</f>
        <v>278.70595369803414</v>
      </c>
    </row>
    <row r="20" spans="1:27" x14ac:dyDescent="0.2">
      <c r="O20" s="27">
        <v>2</v>
      </c>
      <c r="P20" s="27">
        <v>15</v>
      </c>
      <c r="Q20" s="28">
        <f t="shared" ref="Q20:Q83" si="1">U19</f>
        <v>16339.549648227516</v>
      </c>
      <c r="R20" s="29" cm="1">
        <f t="array" ref="R20">IFERROR(_xlfn.IFS(Q20="No balance","No balance",$H$9&lt;Q20,$H$9,$H$9&gt;Q20,Q20),"Error")</f>
        <v>444.88895369803549</v>
      </c>
      <c r="S20" s="29" cm="1">
        <f t="array" ref="S20">IFERROR((_xlfn.IFS(R20="No balance","No balance",Q20-R20&gt;=0,Q20-R20)),"Error")</f>
        <v>15894.660694529481</v>
      </c>
      <c r="T20" s="30" cm="1">
        <f t="array" ref="T20">IFERROR(_xlfn.IFS(S20="No balance","No balance",S20&gt;0,ROUNDUP(($D$9/12)*Q20,3),S20&lt;=0,"No balance"),"Error")</f>
        <v>163.39600000000002</v>
      </c>
      <c r="U20" s="30" cm="1">
        <f t="array" ref="U20">IFERROR(_xlfn.IFS(T20="No balance", "No balance",T20&gt;=0,S20+T20),"Error")</f>
        <v>16058.056694529481</v>
      </c>
      <c r="V20" s="31" cm="1">
        <f t="array" ref="V20">IFERROR(_xlfn.IFS(U20="No Balance", "No balance",Q20-U20&gt;=0,Q20-U20,Q20-U20&lt;0,"No balance"),"Error")</f>
        <v>281.4929536980344</v>
      </c>
    </row>
    <row r="21" spans="1:27" x14ac:dyDescent="0.2">
      <c r="A21" s="84" t="s">
        <v>13</v>
      </c>
      <c r="B21" s="84"/>
      <c r="C21" s="84"/>
      <c r="E21" s="81" t="s">
        <v>12</v>
      </c>
      <c r="F21" s="81"/>
      <c r="H21" s="82" t="s">
        <v>0</v>
      </c>
      <c r="I21" s="82"/>
      <c r="J21" s="82"/>
      <c r="O21" s="27">
        <v>2</v>
      </c>
      <c r="P21" s="27">
        <v>16</v>
      </c>
      <c r="Q21" s="28">
        <f t="shared" si="1"/>
        <v>16058.056694529481</v>
      </c>
      <c r="R21" s="29" cm="1">
        <f t="array" ref="R21">IFERROR(_xlfn.IFS(Q21="No balance","No balance",$H$9&lt;Q21,$H$9,$H$9&gt;Q21,Q21),"Error")</f>
        <v>444.88895369803549</v>
      </c>
      <c r="S21" s="29" cm="1">
        <f t="array" ref="S21">IFERROR((_xlfn.IFS(R21="No balance","No balance",Q21-R21&gt;=0,Q21-R21)),"Error")</f>
        <v>15613.167740831446</v>
      </c>
      <c r="T21" s="30" cm="1">
        <f t="array" ref="T21">IFERROR(_xlfn.IFS(S21="No balance","No balance",S21&gt;0,ROUNDUP(($D$9/12)*Q21,3),S21&lt;=0,"No balance"),"Error")</f>
        <v>160.58100000000002</v>
      </c>
      <c r="U21" s="30" cm="1">
        <f t="array" ref="U21">IFERROR(_xlfn.IFS(T21="No balance", "No balance",T21&gt;=0,S21+T21),"Error")</f>
        <v>15773.748740831446</v>
      </c>
      <c r="V21" s="31" cm="1">
        <f t="array" ref="V21">IFERROR(_xlfn.IFS(U21="No Balance", "No balance",Q21-U21&gt;=0,Q21-U21,Q21-U21&lt;0,"No balance"),"Error")</f>
        <v>284.30795369803491</v>
      </c>
    </row>
    <row r="22" spans="1:27" x14ac:dyDescent="0.2">
      <c r="A22" s="84"/>
      <c r="B22" s="84"/>
      <c r="C22" s="84"/>
      <c r="E22" s="81"/>
      <c r="F22" s="81"/>
      <c r="H22" s="82"/>
      <c r="I22" s="82"/>
      <c r="J22" s="82"/>
      <c r="O22" s="27">
        <v>2</v>
      </c>
      <c r="P22" s="27">
        <v>17</v>
      </c>
      <c r="Q22" s="28">
        <f t="shared" si="1"/>
        <v>15773.748740831446</v>
      </c>
      <c r="R22" s="29" cm="1">
        <f t="array" ref="R22">IFERROR(_xlfn.IFS(Q22="No balance","No balance",$H$9&lt;Q22,$H$9,$H$9&gt;Q22,Q22),"Error")</f>
        <v>444.88895369803549</v>
      </c>
      <c r="S22" s="29" cm="1">
        <f t="array" ref="S22">IFERROR((_xlfn.IFS(R22="No balance","No balance",Q22-R22&gt;=0,Q22-R22)),"Error")</f>
        <v>15328.859787133411</v>
      </c>
      <c r="T22" s="30" cm="1">
        <f t="array" ref="T22">IFERROR(_xlfn.IFS(S22="No balance","No balance",S22&gt;0,ROUNDUP(($D$9/12)*Q22,3),S22&lt;=0,"No balance"),"Error")</f>
        <v>157.738</v>
      </c>
      <c r="U22" s="30" cm="1">
        <f t="array" ref="U22">IFERROR(_xlfn.IFS(T22="No balance", "No balance",T22&gt;=0,S22+T22),"Error")</f>
        <v>15486.597787133411</v>
      </c>
      <c r="V22" s="31" cm="1">
        <f t="array" ref="V22">IFERROR(_xlfn.IFS(U22="No Balance", "No balance",Q22-U22&gt;=0,Q22-U22,Q22-U22&lt;0,"No balance"),"Error")</f>
        <v>287.15095369803566</v>
      </c>
    </row>
    <row r="23" spans="1:27" x14ac:dyDescent="0.2">
      <c r="A23" s="66">
        <f>SUM(R6:R247)</f>
        <v>26688.968000000004</v>
      </c>
      <c r="B23" s="66"/>
      <c r="C23" s="66"/>
      <c r="E23" s="66">
        <f>A23-D8</f>
        <v>6688.9680000000044</v>
      </c>
      <c r="F23" s="66"/>
      <c r="G23" s="13"/>
      <c r="H23" s="83">
        <f>EDATE(D10,D11)</f>
        <v>47573</v>
      </c>
      <c r="I23" s="83"/>
      <c r="J23" s="83"/>
      <c r="O23" s="27">
        <v>2</v>
      </c>
      <c r="P23" s="27">
        <v>18</v>
      </c>
      <c r="Q23" s="28">
        <f t="shared" si="1"/>
        <v>15486.597787133411</v>
      </c>
      <c r="R23" s="29" cm="1">
        <f t="array" ref="R23">IFERROR(_xlfn.IFS(Q23="No balance","No balance",$H$9&lt;Q23,$H$9,$H$9&gt;Q23,Q23),"Error")</f>
        <v>444.88895369803549</v>
      </c>
      <c r="S23" s="29" cm="1">
        <f t="array" ref="S23">IFERROR((_xlfn.IFS(R23="No balance","No balance",Q23-R23&gt;=0,Q23-R23)),"Error")</f>
        <v>15041.708833435376</v>
      </c>
      <c r="T23" s="30" cm="1">
        <f t="array" ref="T23">IFERROR(_xlfn.IFS(S23="No balance","No balance",S23&gt;0,ROUNDUP(($D$9/12)*Q23,3),S23&lt;=0,"No balance"),"Error")</f>
        <v>154.86600000000001</v>
      </c>
      <c r="U23" s="30" cm="1">
        <f t="array" ref="U23">IFERROR(_xlfn.IFS(T23="No balance", "No balance",T23&gt;=0,S23+T23),"Error")</f>
        <v>15196.574833435376</v>
      </c>
      <c r="V23" s="31" cm="1">
        <f t="array" ref="V23">IFERROR(_xlfn.IFS(U23="No Balance", "No balance",Q23-U23&gt;=0,Q23-U23,Q23-U23&lt;0,"No balance"),"Error")</f>
        <v>290.02295369803505</v>
      </c>
    </row>
    <row r="24" spans="1:27" x14ac:dyDescent="0.2">
      <c r="A24" s="66"/>
      <c r="B24" s="66"/>
      <c r="C24" s="66"/>
      <c r="E24" s="66"/>
      <c r="F24" s="66"/>
      <c r="H24" s="83"/>
      <c r="I24" s="83"/>
      <c r="J24" s="83"/>
      <c r="O24" s="27">
        <v>2</v>
      </c>
      <c r="P24" s="27">
        <v>19</v>
      </c>
      <c r="Q24" s="28">
        <f t="shared" si="1"/>
        <v>15196.574833435376</v>
      </c>
      <c r="R24" s="29" cm="1">
        <f t="array" ref="R24">IFERROR(_xlfn.IFS(Q24="No balance","No balance",$H$9&lt;Q24,$H$9,$H$9&gt;Q24,Q24),"Error")</f>
        <v>444.88895369803549</v>
      </c>
      <c r="S24" s="29" cm="1">
        <f t="array" ref="S24">IFERROR((_xlfn.IFS(R24="No balance","No balance",Q24-R24&gt;=0,Q24-R24)),"Error")</f>
        <v>14751.685879737341</v>
      </c>
      <c r="T24" s="30" cm="1">
        <f t="array" ref="T24">IFERROR(_xlfn.IFS(S24="No balance","No balance",S24&gt;0,ROUNDUP(($D$9/12)*Q24,3),S24&lt;=0,"No balance"),"Error")</f>
        <v>151.96600000000001</v>
      </c>
      <c r="U24" s="30" cm="1">
        <f t="array" ref="U24">IFERROR(_xlfn.IFS(T24="No balance", "No balance",T24&gt;=0,S24+T24),"Error")</f>
        <v>14903.651879737341</v>
      </c>
      <c r="V24" s="31" cm="1">
        <f t="array" ref="V24">IFERROR(_xlfn.IFS(U24="No Balance", "No balance",Q24-U24&gt;=0,Q24-U24,Q24-U24&lt;0,"No balance"),"Error")</f>
        <v>292.92295369803469</v>
      </c>
    </row>
    <row r="25" spans="1:27" x14ac:dyDescent="0.2">
      <c r="O25" s="27">
        <v>2</v>
      </c>
      <c r="P25" s="27">
        <v>20</v>
      </c>
      <c r="Q25" s="28">
        <f t="shared" si="1"/>
        <v>14903.651879737341</v>
      </c>
      <c r="R25" s="29" cm="1">
        <f t="array" ref="R25">IFERROR(_xlfn.IFS(Q25="No balance","No balance",$H$9&lt;Q25,$H$9,$H$9&gt;Q25,Q25),"Error")</f>
        <v>444.88895369803549</v>
      </c>
      <c r="S25" s="29" cm="1">
        <f t="array" ref="S25">IFERROR((_xlfn.IFS(R25="No balance","No balance",Q25-R25&gt;=0,Q25-R25)),"Error")</f>
        <v>14458.762926039306</v>
      </c>
      <c r="T25" s="30" cm="1">
        <f t="array" ref="T25">IFERROR(_xlfn.IFS(S25="No balance","No balance",S25&gt;0,ROUNDUP(($D$9/12)*Q25,3),S25&lt;=0,"No balance"),"Error")</f>
        <v>149.03700000000001</v>
      </c>
      <c r="U25" s="30" cm="1">
        <f t="array" ref="U25">IFERROR(_xlfn.IFS(T25="No balance", "No balance",T25&gt;=0,S25+T25),"Error")</f>
        <v>14607.799926039306</v>
      </c>
      <c r="V25" s="31" cm="1">
        <f t="array" ref="V25">IFERROR(_xlfn.IFS(U25="No Balance", "No balance",Q25-U25&gt;=0,Q25-U25,Q25-U25&lt;0,"No balance"),"Error")</f>
        <v>295.85195369803478</v>
      </c>
    </row>
    <row r="26" spans="1:27" ht="16" customHeight="1" x14ac:dyDescent="0.2">
      <c r="O26" s="27">
        <v>2</v>
      </c>
      <c r="P26" s="27">
        <v>21</v>
      </c>
      <c r="Q26" s="28">
        <f t="shared" si="1"/>
        <v>14607.799926039306</v>
      </c>
      <c r="R26" s="29" cm="1">
        <f t="array" ref="R26">IFERROR(_xlfn.IFS(Q26="No balance","No balance",$H$9&lt;Q26,$H$9,$H$9&gt;Q26,Q26),"Error")</f>
        <v>444.88895369803549</v>
      </c>
      <c r="S26" s="29" cm="1">
        <f t="array" ref="S26">IFERROR((_xlfn.IFS(R26="No balance","No balance",Q26-R26&gt;=0,Q26-R26)),"Error")</f>
        <v>14162.910972341271</v>
      </c>
      <c r="T26" s="30" cm="1">
        <f t="array" ref="T26">IFERROR(_xlfn.IFS(S26="No balance","No balance",S26&gt;0,ROUNDUP(($D$9/12)*Q26,3),S26&lt;=0,"No balance"),"Error")</f>
        <v>146.078</v>
      </c>
      <c r="U26" s="30" cm="1">
        <f t="array" ref="U26">IFERROR(_xlfn.IFS(T26="No balance", "No balance",T26&gt;=0,S26+T26),"Error")</f>
        <v>14308.988972341271</v>
      </c>
      <c r="V26" s="31" cm="1">
        <f t="array" ref="V26">IFERROR(_xlfn.IFS(U26="No Balance", "No balance",Q26-U26&gt;=0,Q26-U26,Q26-U26&lt;0,"No balance"),"Error")</f>
        <v>298.81095369803552</v>
      </c>
    </row>
    <row r="27" spans="1:27" x14ac:dyDescent="0.2">
      <c r="O27" s="27">
        <v>2</v>
      </c>
      <c r="P27" s="27">
        <v>22</v>
      </c>
      <c r="Q27" s="28">
        <f t="shared" si="1"/>
        <v>14308.988972341271</v>
      </c>
      <c r="R27" s="29" cm="1">
        <f t="array" ref="R27">IFERROR(_xlfn.IFS(Q27="No balance","No balance",$H$9&lt;Q27,$H$9,$H$9&gt;Q27,Q27),"Error")</f>
        <v>444.88895369803549</v>
      </c>
      <c r="S27" s="29" cm="1">
        <f t="array" ref="S27">IFERROR((_xlfn.IFS(R27="No balance","No balance",Q27-R27&gt;=0,Q27-R27)),"Error")</f>
        <v>13864.100018643236</v>
      </c>
      <c r="T27" s="30" cm="1">
        <f t="array" ref="T27">IFERROR(_xlfn.IFS(S27="No balance","No balance",S27&gt;0,ROUNDUP(($D$9/12)*Q27,3),S27&lt;=0,"No balance"),"Error")</f>
        <v>143.09</v>
      </c>
      <c r="U27" s="30" cm="1">
        <f t="array" ref="U27">IFERROR(_xlfn.IFS(T27="No balance", "No balance",T27&gt;=0,S27+T27),"Error")</f>
        <v>14007.190018643236</v>
      </c>
      <c r="V27" s="31" cm="1">
        <f t="array" ref="V27">IFERROR(_xlfn.IFS(U27="No Balance", "No balance",Q27-U27&gt;=0,Q27-U27,Q27-U27&lt;0,"No balance"),"Error")</f>
        <v>301.79895369803489</v>
      </c>
    </row>
    <row r="28" spans="1:27" x14ac:dyDescent="0.2">
      <c r="O28" s="27">
        <v>2</v>
      </c>
      <c r="P28" s="27">
        <v>23</v>
      </c>
      <c r="Q28" s="28">
        <f t="shared" si="1"/>
        <v>14007.190018643236</v>
      </c>
      <c r="R28" s="29" cm="1">
        <f t="array" ref="R28">IFERROR(_xlfn.IFS(Q28="No balance","No balance",$H$9&lt;Q28,$H$9,$H$9&gt;Q28,Q28),"Error")</f>
        <v>444.88895369803549</v>
      </c>
      <c r="S28" s="29" cm="1">
        <f t="array" ref="S28">IFERROR((_xlfn.IFS(R28="No balance","No balance",Q28-R28&gt;=0,Q28-R28)),"Error")</f>
        <v>13562.301064945201</v>
      </c>
      <c r="T28" s="30" cm="1">
        <f t="array" ref="T28">IFERROR(_xlfn.IFS(S28="No balance","No balance",S28&gt;0,ROUNDUP(($D$9/12)*Q28,3),S28&lt;=0,"No balance"),"Error")</f>
        <v>140.072</v>
      </c>
      <c r="U28" s="30" cm="1">
        <f t="array" ref="U28">IFERROR(_xlfn.IFS(T28="No balance", "No balance",T28&gt;=0,S28+T28),"Error")</f>
        <v>13702.373064945201</v>
      </c>
      <c r="V28" s="31" cm="1">
        <f t="array" ref="V28">IFERROR(_xlfn.IFS(U28="No Balance", "No balance",Q28-U28&gt;=0,Q28-U28,Q28-U28&lt;0,"No balance"),"Error")</f>
        <v>304.81695369803492</v>
      </c>
    </row>
    <row r="29" spans="1:27" x14ac:dyDescent="0.2">
      <c r="O29" s="32">
        <v>2</v>
      </c>
      <c r="P29" s="32">
        <v>24</v>
      </c>
      <c r="Q29" s="33">
        <f t="shared" si="1"/>
        <v>13702.373064945201</v>
      </c>
      <c r="R29" s="34" cm="1">
        <f t="array" ref="R29">IFERROR(_xlfn.IFS(Q29="No balance","No balance",$H$9&lt;Q29,$H$9,$H$9&gt;Q29,Q29),"Error")</f>
        <v>444.88895369803549</v>
      </c>
      <c r="S29" s="34" cm="1">
        <f t="array" ref="S29">IFERROR((_xlfn.IFS(R29="No balance","No balance",Q29-R29&gt;=0,Q29-R29)),"Error")</f>
        <v>13257.484111247166</v>
      </c>
      <c r="T29" s="35" cm="1">
        <f t="array" ref="T29">IFERROR(_xlfn.IFS(S29="No balance","No balance",S29&gt;0,ROUNDUP(($D$9/12)*Q29,3),S29&lt;=0,"No balance"),"Error")</f>
        <v>137.024</v>
      </c>
      <c r="U29" s="35" cm="1">
        <f t="array" ref="U29">IFERROR(_xlfn.IFS(T29="No balance", "No balance",T29&gt;=0,S29+T29),"Error")</f>
        <v>13394.508111247165</v>
      </c>
      <c r="V29" s="36" cm="1">
        <f t="array" ref="V29">IFERROR(_xlfn.IFS(U29="No Balance", "No balance",Q29-U29&gt;=0,Q29-U29,Q29-U29&lt;0,"No balance"),"Error")</f>
        <v>307.86495369803561</v>
      </c>
    </row>
    <row r="30" spans="1:27" x14ac:dyDescent="0.2">
      <c r="O30" s="22">
        <v>3</v>
      </c>
      <c r="P30" s="22">
        <v>25</v>
      </c>
      <c r="Q30" s="23">
        <f t="shared" si="1"/>
        <v>13394.508111247165</v>
      </c>
      <c r="R30" s="24" cm="1">
        <f t="array" ref="R30">IFERROR(_xlfn.IFS(Q30="No balance","No balance",$H$9&lt;Q30,$H$9,$H$9&gt;Q30,Q30),"Error")</f>
        <v>444.88895369803549</v>
      </c>
      <c r="S30" s="24" cm="1">
        <f t="array" ref="S30">IFERROR((_xlfn.IFS(R30="No balance","No balance",Q30-R30&gt;=0,Q30-R30)),"Error")</f>
        <v>12949.61915754913</v>
      </c>
      <c r="T30" s="25" cm="1">
        <f t="array" ref="T30">IFERROR(_xlfn.IFS(S30="No balance","No balance",S30&gt;0,ROUNDUP(($D$9/12)*Q30,3),S30&lt;=0,"No balance"),"Error")</f>
        <v>133.946</v>
      </c>
      <c r="U30" s="25" cm="1">
        <f t="array" ref="U30">IFERROR(_xlfn.IFS(T30="No balance", "No balance",T30&gt;=0,S30+T30),"Error")</f>
        <v>13083.56515754913</v>
      </c>
      <c r="V30" s="26" cm="1">
        <f t="array" ref="V30">IFERROR(_xlfn.IFS(U30="No Balance", "No balance",Q30-U30&gt;=0,Q30-U30,Q30-U30&lt;0,"No balance"),"Error")</f>
        <v>310.94295369803513</v>
      </c>
      <c r="AA30" s="14"/>
    </row>
    <row r="31" spans="1:27" x14ac:dyDescent="0.2">
      <c r="O31" s="27">
        <v>3</v>
      </c>
      <c r="P31" s="27">
        <v>26</v>
      </c>
      <c r="Q31" s="28">
        <f t="shared" si="1"/>
        <v>13083.56515754913</v>
      </c>
      <c r="R31" s="29" cm="1">
        <f t="array" ref="R31">IFERROR(_xlfn.IFS(Q31="No balance","No balance",$H$9&lt;Q31,$H$9,$H$9&gt;Q31,Q31),"Error")</f>
        <v>444.88895369803549</v>
      </c>
      <c r="S31" s="29" cm="1">
        <f t="array" ref="S31">IFERROR((_xlfn.IFS(R31="No balance","No balance",Q31-R31&gt;=0,Q31-R31)),"Error")</f>
        <v>12638.676203851095</v>
      </c>
      <c r="T31" s="30" cm="1">
        <f t="array" ref="T31">IFERROR(_xlfn.IFS(S31="No balance","No balance",S31&gt;0,ROUNDUP(($D$9/12)*Q31,3),S31&lt;=0,"No balance"),"Error")</f>
        <v>130.83600000000001</v>
      </c>
      <c r="U31" s="30" cm="1">
        <f t="array" ref="U31">IFERROR(_xlfn.IFS(T31="No balance", "No balance",T31&gt;=0,S31+T31),"Error")</f>
        <v>12769.512203851094</v>
      </c>
      <c r="V31" s="31" cm="1">
        <f t="array" ref="V31">IFERROR(_xlfn.IFS(U31="No Balance", "No balance",Q31-U31&gt;=0,Q31-U31,Q31-U31&lt;0,"No balance"),"Error")</f>
        <v>314.05295369803571</v>
      </c>
    </row>
    <row r="32" spans="1:27" x14ac:dyDescent="0.2">
      <c r="O32" s="27">
        <v>3</v>
      </c>
      <c r="P32" s="27">
        <v>27</v>
      </c>
      <c r="Q32" s="28">
        <f t="shared" si="1"/>
        <v>12769.512203851094</v>
      </c>
      <c r="R32" s="29" cm="1">
        <f t="array" ref="R32">IFERROR(_xlfn.IFS(Q32="No balance","No balance",$H$9&lt;Q32,$H$9,$H$9&gt;Q32,Q32),"Error")</f>
        <v>444.88895369803549</v>
      </c>
      <c r="S32" s="29" cm="1">
        <f t="array" ref="S32">IFERROR((_xlfn.IFS(R32="No balance","No balance",Q32-R32&gt;=0,Q32-R32)),"Error")</f>
        <v>12324.623250153059</v>
      </c>
      <c r="T32" s="30" cm="1">
        <f t="array" ref="T32">IFERROR(_xlfn.IFS(S32="No balance","No balance",S32&gt;0,ROUNDUP(($D$9/12)*Q32,3),S32&lt;=0,"No balance"),"Error")</f>
        <v>127.696</v>
      </c>
      <c r="U32" s="30" cm="1">
        <f t="array" ref="U32">IFERROR(_xlfn.IFS(T32="No balance", "No balance",T32&gt;=0,S32+T32),"Error")</f>
        <v>12452.319250153059</v>
      </c>
      <c r="V32" s="31" cm="1">
        <f t="array" ref="V32">IFERROR(_xlfn.IFS(U32="No Balance", "No balance",Q32-U32&gt;=0,Q32-U32,Q32-U32&lt;0,"No balance"),"Error")</f>
        <v>317.19295369803513</v>
      </c>
    </row>
    <row r="33" spans="15:22" x14ac:dyDescent="0.2">
      <c r="O33" s="27">
        <v>3</v>
      </c>
      <c r="P33" s="27">
        <v>28</v>
      </c>
      <c r="Q33" s="28">
        <f t="shared" si="1"/>
        <v>12452.319250153059</v>
      </c>
      <c r="R33" s="29" cm="1">
        <f t="array" ref="R33">IFERROR(_xlfn.IFS(Q33="No balance","No balance",$H$9&lt;Q33,$H$9,$H$9&gt;Q33,Q33),"Error")</f>
        <v>444.88895369803549</v>
      </c>
      <c r="S33" s="29" cm="1">
        <f t="array" ref="S33">IFERROR((_xlfn.IFS(R33="No balance","No balance",Q33-R33&gt;=0,Q33-R33)),"Error")</f>
        <v>12007.430296455024</v>
      </c>
      <c r="T33" s="30" cm="1">
        <f t="array" ref="T33">IFERROR(_xlfn.IFS(S33="No balance","No balance",S33&gt;0,ROUNDUP(($D$9/12)*Q33,3),S33&lt;=0,"No balance"),"Error")</f>
        <v>124.524</v>
      </c>
      <c r="U33" s="30" cm="1">
        <f t="array" ref="U33">IFERROR(_xlfn.IFS(T33="No balance", "No balance",T33&gt;=0,S33+T33),"Error")</f>
        <v>12131.954296455024</v>
      </c>
      <c r="V33" s="31" cm="1">
        <f t="array" ref="V33">IFERROR(_xlfn.IFS(U33="No Balance", "No balance",Q33-U33&gt;=0,Q33-U33,Q33-U33&lt;0,"No balance"),"Error")</f>
        <v>320.36495369803561</v>
      </c>
    </row>
    <row r="34" spans="15:22" x14ac:dyDescent="0.2">
      <c r="O34" s="27">
        <v>3</v>
      </c>
      <c r="P34" s="27">
        <v>29</v>
      </c>
      <c r="Q34" s="28">
        <f t="shared" si="1"/>
        <v>12131.954296455024</v>
      </c>
      <c r="R34" s="29" cm="1">
        <f t="array" ref="R34">IFERROR(_xlfn.IFS(Q34="No balance","No balance",$H$9&lt;Q34,$H$9,$H$9&gt;Q34,Q34),"Error")</f>
        <v>444.88895369803549</v>
      </c>
      <c r="S34" s="29" cm="1">
        <f t="array" ref="S34">IFERROR((_xlfn.IFS(R34="No balance","No balance",Q34-R34&gt;=0,Q34-R34)),"Error")</f>
        <v>11687.065342756989</v>
      </c>
      <c r="T34" s="30" cm="1">
        <f t="array" ref="T34">IFERROR(_xlfn.IFS(S34="No balance","No balance",S34&gt;0,ROUNDUP(($D$9/12)*Q34,3),S34&lt;=0,"No balance"),"Error")</f>
        <v>121.32000000000001</v>
      </c>
      <c r="U34" s="30" cm="1">
        <f t="array" ref="U34">IFERROR(_xlfn.IFS(T34="No balance", "No balance",T34&gt;=0,S34+T34),"Error")</f>
        <v>11808.385342756988</v>
      </c>
      <c r="V34" s="31" cm="1">
        <f t="array" ref="V34">IFERROR(_xlfn.IFS(U34="No Balance", "No balance",Q34-U34&gt;=0,Q34-U34,Q34-U34&lt;0,"No balance"),"Error")</f>
        <v>323.56895369803533</v>
      </c>
    </row>
    <row r="35" spans="15:22" x14ac:dyDescent="0.2">
      <c r="O35" s="27">
        <v>3</v>
      </c>
      <c r="P35" s="27">
        <v>30</v>
      </c>
      <c r="Q35" s="28">
        <f t="shared" si="1"/>
        <v>11808.385342756988</v>
      </c>
      <c r="R35" s="29" cm="1">
        <f t="array" ref="R35">IFERROR(_xlfn.IFS(Q35="No balance","No balance",$H$9&lt;Q35,$H$9,$H$9&gt;Q35,Q35),"Error")</f>
        <v>444.88895369803549</v>
      </c>
      <c r="S35" s="29" cm="1">
        <f t="array" ref="S35">IFERROR((_xlfn.IFS(R35="No balance","No balance",Q35-R35&gt;=0,Q35-R35)),"Error")</f>
        <v>11363.496389058953</v>
      </c>
      <c r="T35" s="30" cm="1">
        <f t="array" ref="T35">IFERROR(_xlfn.IFS(S35="No balance","No balance",S35&gt;0,ROUNDUP(($D$9/12)*Q35,3),S35&lt;=0,"No balance"),"Error")</f>
        <v>118.084</v>
      </c>
      <c r="U35" s="30" cm="1">
        <f t="array" ref="U35">IFERROR(_xlfn.IFS(T35="No balance", "No balance",T35&gt;=0,S35+T35),"Error")</f>
        <v>11481.580389058954</v>
      </c>
      <c r="V35" s="31" cm="1">
        <f t="array" ref="V35">IFERROR(_xlfn.IFS(U35="No Balance", "No balance",Q35-U35&gt;=0,Q35-U35,Q35-U35&lt;0,"No balance"),"Error")</f>
        <v>326.8049536980343</v>
      </c>
    </row>
    <row r="36" spans="15:22" x14ac:dyDescent="0.2">
      <c r="O36" s="27">
        <v>3</v>
      </c>
      <c r="P36" s="27">
        <v>31</v>
      </c>
      <c r="Q36" s="28">
        <f t="shared" si="1"/>
        <v>11481.580389058954</v>
      </c>
      <c r="R36" s="29" cm="1">
        <f t="array" ref="R36">IFERROR(_xlfn.IFS(Q36="No balance","No balance",$H$9&lt;Q36,$H$9,$H$9&gt;Q36,Q36),"Error")</f>
        <v>444.88895369803549</v>
      </c>
      <c r="S36" s="29" cm="1">
        <f t="array" ref="S36">IFERROR((_xlfn.IFS(R36="No balance","No balance",Q36-R36&gt;=0,Q36-R36)),"Error")</f>
        <v>11036.691435360919</v>
      </c>
      <c r="T36" s="30" cm="1">
        <f t="array" ref="T36">IFERROR(_xlfn.IFS(S36="No balance","No balance",S36&gt;0,ROUNDUP(($D$9/12)*Q36,3),S36&lt;=0,"No balance"),"Error")</f>
        <v>114.816</v>
      </c>
      <c r="U36" s="30" cm="1">
        <f t="array" ref="U36">IFERROR(_xlfn.IFS(T36="No balance", "No balance",T36&gt;=0,S36+T36),"Error")</f>
        <v>11151.50743536092</v>
      </c>
      <c r="V36" s="31" cm="1">
        <f t="array" ref="V36">IFERROR(_xlfn.IFS(U36="No Balance", "No balance",Q36-U36&gt;=0,Q36-U36,Q36-U36&lt;0,"No balance"),"Error")</f>
        <v>330.07295369803433</v>
      </c>
    </row>
    <row r="37" spans="15:22" x14ac:dyDescent="0.2">
      <c r="O37" s="27">
        <v>3</v>
      </c>
      <c r="P37" s="27">
        <v>32</v>
      </c>
      <c r="Q37" s="28">
        <f t="shared" si="1"/>
        <v>11151.50743536092</v>
      </c>
      <c r="R37" s="29" cm="1">
        <f t="array" ref="R37">IFERROR(_xlfn.IFS(Q37="No balance","No balance",$H$9&lt;Q37,$H$9,$H$9&gt;Q37,Q37),"Error")</f>
        <v>444.88895369803549</v>
      </c>
      <c r="S37" s="29" cm="1">
        <f t="array" ref="S37">IFERROR((_xlfn.IFS(R37="No balance","No balance",Q37-R37&gt;=0,Q37-R37)),"Error")</f>
        <v>10706.618481662885</v>
      </c>
      <c r="T37" s="30" cm="1">
        <f t="array" ref="T37">IFERROR(_xlfn.IFS(S37="No balance","No balance",S37&gt;0,ROUNDUP(($D$9/12)*Q37,3),S37&lt;=0,"No balance"),"Error")</f>
        <v>111.51600000000001</v>
      </c>
      <c r="U37" s="30" cm="1">
        <f t="array" ref="U37">IFERROR(_xlfn.IFS(T37="No balance", "No balance",T37&gt;=0,S37+T37),"Error")</f>
        <v>10818.134481662884</v>
      </c>
      <c r="V37" s="31" cm="1">
        <f t="array" ref="V37">IFERROR(_xlfn.IFS(U37="No Balance", "No balance",Q37-U37&gt;=0,Q37-U37,Q37-U37&lt;0,"No balance"),"Error")</f>
        <v>333.37295369803542</v>
      </c>
    </row>
    <row r="38" spans="15:22" x14ac:dyDescent="0.2">
      <c r="O38" s="27">
        <v>3</v>
      </c>
      <c r="P38" s="27">
        <v>33</v>
      </c>
      <c r="Q38" s="28">
        <f t="shared" si="1"/>
        <v>10818.134481662884</v>
      </c>
      <c r="R38" s="29" cm="1">
        <f t="array" ref="R38">IFERROR(_xlfn.IFS(Q38="No balance","No balance",$H$9&lt;Q38,$H$9,$H$9&gt;Q38,Q38),"Error")</f>
        <v>444.88895369803549</v>
      </c>
      <c r="S38" s="29" cm="1">
        <f t="array" ref="S38">IFERROR((_xlfn.IFS(R38="No balance","No balance",Q38-R38&gt;=0,Q38-R38)),"Error")</f>
        <v>10373.245527964849</v>
      </c>
      <c r="T38" s="30" cm="1">
        <f t="array" ref="T38">IFERROR(_xlfn.IFS(S38="No balance","No balance",S38&gt;0,ROUNDUP(($D$9/12)*Q38,3),S38&lt;=0,"No balance"),"Error")</f>
        <v>108.182</v>
      </c>
      <c r="U38" s="30" cm="1">
        <f t="array" ref="U38">IFERROR(_xlfn.IFS(T38="No balance", "No balance",T38&gt;=0,S38+T38),"Error")</f>
        <v>10481.42752796485</v>
      </c>
      <c r="V38" s="31" cm="1">
        <f t="array" ref="V38">IFERROR(_xlfn.IFS(U38="No Balance", "No balance",Q38-U38&gt;=0,Q38-U38,Q38-U38&lt;0,"No balance"),"Error")</f>
        <v>336.70695369803434</v>
      </c>
    </row>
    <row r="39" spans="15:22" x14ac:dyDescent="0.2">
      <c r="O39" s="27">
        <v>3</v>
      </c>
      <c r="P39" s="27">
        <v>34</v>
      </c>
      <c r="Q39" s="28">
        <f t="shared" si="1"/>
        <v>10481.42752796485</v>
      </c>
      <c r="R39" s="29" cm="1">
        <f t="array" ref="R39">IFERROR(_xlfn.IFS(Q39="No balance","No balance",$H$9&lt;Q39,$H$9,$H$9&gt;Q39,Q39),"Error")</f>
        <v>444.88895369803549</v>
      </c>
      <c r="S39" s="29" cm="1">
        <f t="array" ref="S39">IFERROR((_xlfn.IFS(R39="No balance","No balance",Q39-R39&gt;=0,Q39-R39)),"Error")</f>
        <v>10036.538574266815</v>
      </c>
      <c r="T39" s="30" cm="1">
        <f t="array" ref="T39">IFERROR(_xlfn.IFS(S39="No balance","No balance",S39&gt;0,ROUNDUP(($D$9/12)*Q39,3),S39&lt;=0,"No balance"),"Error")</f>
        <v>104.815</v>
      </c>
      <c r="U39" s="30" cm="1">
        <f t="array" ref="U39">IFERROR(_xlfn.IFS(T39="No balance", "No balance",T39&gt;=0,S39+T39),"Error")</f>
        <v>10141.353574266815</v>
      </c>
      <c r="V39" s="31" cm="1">
        <f t="array" ref="V39">IFERROR(_xlfn.IFS(U39="No Balance", "No balance",Q39-U39&gt;=0,Q39-U39,Q39-U39&lt;0,"No balance"),"Error")</f>
        <v>340.07395369803453</v>
      </c>
    </row>
    <row r="40" spans="15:22" x14ac:dyDescent="0.2">
      <c r="O40" s="27">
        <v>3</v>
      </c>
      <c r="P40" s="27">
        <v>35</v>
      </c>
      <c r="Q40" s="28">
        <f t="shared" si="1"/>
        <v>10141.353574266815</v>
      </c>
      <c r="R40" s="29" cm="1">
        <f t="array" ref="R40">IFERROR(_xlfn.IFS(Q40="No balance","No balance",$H$9&lt;Q40,$H$9,$H$9&gt;Q40,Q40),"Error")</f>
        <v>444.88895369803549</v>
      </c>
      <c r="S40" s="29" cm="1">
        <f t="array" ref="S40">IFERROR((_xlfn.IFS(R40="No balance","No balance",Q40-R40&gt;=0,Q40-R40)),"Error")</f>
        <v>9696.4646205687804</v>
      </c>
      <c r="T40" s="30" cm="1">
        <f t="array" ref="T40">IFERROR(_xlfn.IFS(S40="No balance","No balance",S40&gt;0,ROUNDUP(($D$9/12)*Q40,3),S40&lt;=0,"No balance"),"Error")</f>
        <v>101.414</v>
      </c>
      <c r="U40" s="30" cm="1">
        <f t="array" ref="U40">IFERROR(_xlfn.IFS(T40="No balance", "No balance",T40&gt;=0,S40+T40),"Error")</f>
        <v>9797.8786205687811</v>
      </c>
      <c r="V40" s="31" cm="1">
        <f t="array" ref="V40">IFERROR(_xlfn.IFS(U40="No Balance", "No balance",Q40-U40&gt;=0,Q40-U40,Q40-U40&lt;0,"No balance"),"Error")</f>
        <v>343.47495369803437</v>
      </c>
    </row>
    <row r="41" spans="15:22" x14ac:dyDescent="0.2">
      <c r="O41" s="32">
        <v>3</v>
      </c>
      <c r="P41" s="32">
        <v>36</v>
      </c>
      <c r="Q41" s="33">
        <f t="shared" si="1"/>
        <v>9797.8786205687811</v>
      </c>
      <c r="R41" s="34" cm="1">
        <f t="array" ref="R41">IFERROR(_xlfn.IFS(Q41="No balance","No balance",$H$9&lt;Q41,$H$9,$H$9&gt;Q41,Q41),"Error")</f>
        <v>444.88895369803549</v>
      </c>
      <c r="S41" s="34" cm="1">
        <f t="array" ref="S41">IFERROR((_xlfn.IFS(R41="No balance","No balance",Q41-R41&gt;=0,Q41-R41)),"Error")</f>
        <v>9352.9896668707461</v>
      </c>
      <c r="T41" s="35" cm="1">
        <f t="array" ref="T41">IFERROR(_xlfn.IFS(S41="No balance","No balance",S41&gt;0,ROUNDUP(($D$9/12)*Q41,3),S41&lt;=0,"No balance"),"Error")</f>
        <v>97.978999999999999</v>
      </c>
      <c r="U41" s="35" cm="1">
        <f t="array" ref="U41">IFERROR(_xlfn.IFS(T41="No balance", "No balance",T41&gt;=0,S41+T41),"Error")</f>
        <v>9450.9686668707454</v>
      </c>
      <c r="V41" s="36" cm="1">
        <f t="array" ref="V41">IFERROR(_xlfn.IFS(U41="No Balance", "No balance",Q41-U41&gt;=0,Q41-U41,Q41-U41&lt;0,"No balance"),"Error")</f>
        <v>346.90995369803568</v>
      </c>
    </row>
    <row r="42" spans="15:22" x14ac:dyDescent="0.2">
      <c r="O42" s="22">
        <v>4</v>
      </c>
      <c r="P42" s="22">
        <v>37</v>
      </c>
      <c r="Q42" s="23">
        <f t="shared" si="1"/>
        <v>9450.9686668707454</v>
      </c>
      <c r="R42" s="24" cm="1">
        <f t="array" ref="R42">IFERROR(_xlfn.IFS(Q42="No balance","No balance",$H$9&lt;Q42,$H$9,$H$9&gt;Q42,Q42),"Error")</f>
        <v>444.88895369803549</v>
      </c>
      <c r="S42" s="24" cm="1">
        <f t="array" ref="S42">IFERROR((_xlfn.IFS(R42="No balance","No balance",Q42-R42&gt;=0,Q42-R42)),"Error")</f>
        <v>9006.0797131727104</v>
      </c>
      <c r="T42" s="25" cm="1">
        <f t="array" ref="T42">IFERROR(_xlfn.IFS(S42="No balance","No balance",S42&gt;0,ROUNDUP(($D$9/12)*Q42,3),S42&lt;=0,"No balance"),"Error")</f>
        <v>94.51</v>
      </c>
      <c r="U42" s="25" cm="1">
        <f t="array" ref="U42">IFERROR(_xlfn.IFS(T42="No balance", "No balance",T42&gt;=0,S42+T42),"Error")</f>
        <v>9100.5897131727106</v>
      </c>
      <c r="V42" s="26" cm="1">
        <f t="array" ref="V42">IFERROR(_xlfn.IFS(U42="No Balance", "No balance",Q42-U42&gt;=0,Q42-U42,Q42-U42&lt;0,"No balance"),"Error")</f>
        <v>350.37895369803482</v>
      </c>
    </row>
    <row r="43" spans="15:22" x14ac:dyDescent="0.2">
      <c r="O43" s="27">
        <v>4</v>
      </c>
      <c r="P43" s="27">
        <v>38</v>
      </c>
      <c r="Q43" s="28">
        <f t="shared" si="1"/>
        <v>9100.5897131727106</v>
      </c>
      <c r="R43" s="29" cm="1">
        <f t="array" ref="R43">IFERROR(_xlfn.IFS(Q43="No balance","No balance",$H$9&lt;Q43,$H$9,$H$9&gt;Q43,Q43),"Error")</f>
        <v>444.88895369803549</v>
      </c>
      <c r="S43" s="29" cm="1">
        <f t="array" ref="S43">IFERROR((_xlfn.IFS(R43="No balance","No balance",Q43-R43&gt;=0,Q43-R43)),"Error")</f>
        <v>8655.7007594746756</v>
      </c>
      <c r="T43" s="30" cm="1">
        <f t="array" ref="T43">IFERROR(_xlfn.IFS(S43="No balance","No balance",S43&gt;0,ROUNDUP(($D$9/12)*Q43,3),S43&lt;=0,"No balance"),"Error")</f>
        <v>91.006</v>
      </c>
      <c r="U43" s="30" cm="1">
        <f t="array" ref="U43">IFERROR(_xlfn.IFS(T43="No balance", "No balance",T43&gt;=0,S43+T43),"Error")</f>
        <v>8746.706759474675</v>
      </c>
      <c r="V43" s="31" cm="1">
        <f t="array" ref="V43">IFERROR(_xlfn.IFS(U43="No Balance", "No balance",Q43-U43&gt;=0,Q43-U43,Q43-U43&lt;0,"No balance"),"Error")</f>
        <v>353.88295369803564</v>
      </c>
    </row>
    <row r="44" spans="15:22" x14ac:dyDescent="0.2">
      <c r="O44" s="27">
        <v>4</v>
      </c>
      <c r="P44" s="27">
        <v>39</v>
      </c>
      <c r="Q44" s="28">
        <f t="shared" si="1"/>
        <v>8746.706759474675</v>
      </c>
      <c r="R44" s="29" cm="1">
        <f t="array" ref="R44">IFERROR(_xlfn.IFS(Q44="No balance","No balance",$H$9&lt;Q44,$H$9,$H$9&gt;Q44,Q44),"Error")</f>
        <v>444.88895369803549</v>
      </c>
      <c r="S44" s="29" cm="1">
        <f t="array" ref="S44">IFERROR((_xlfn.IFS(R44="No balance","No balance",Q44-R44&gt;=0,Q44-R44)),"Error")</f>
        <v>8301.8178057766399</v>
      </c>
      <c r="T44" s="30" cm="1">
        <f t="array" ref="T44">IFERROR(_xlfn.IFS(S44="No balance","No balance",S44&gt;0,ROUNDUP(($D$9/12)*Q44,3),S44&lt;=0,"No balance"),"Error")</f>
        <v>87.468000000000004</v>
      </c>
      <c r="U44" s="30" cm="1">
        <f t="array" ref="U44">IFERROR(_xlfn.IFS(T44="No balance", "No balance",T44&gt;=0,S44+T44),"Error")</f>
        <v>8389.2858057766407</v>
      </c>
      <c r="V44" s="31" cm="1">
        <f t="array" ref="V44">IFERROR(_xlfn.IFS(U44="No Balance", "No balance",Q44-U44&gt;=0,Q44-U44,Q44-U44&lt;0,"No balance"),"Error")</f>
        <v>357.42095369803428</v>
      </c>
    </row>
    <row r="45" spans="15:22" x14ac:dyDescent="0.2">
      <c r="O45" s="27">
        <v>4</v>
      </c>
      <c r="P45" s="27">
        <v>40</v>
      </c>
      <c r="Q45" s="28">
        <f t="shared" si="1"/>
        <v>8389.2858057766407</v>
      </c>
      <c r="R45" s="29" cm="1">
        <f t="array" ref="R45">IFERROR(_xlfn.IFS(Q45="No balance","No balance",$H$9&lt;Q45,$H$9,$H$9&gt;Q45,Q45),"Error")</f>
        <v>444.88895369803549</v>
      </c>
      <c r="S45" s="29" cm="1">
        <f t="array" ref="S45">IFERROR((_xlfn.IFS(R45="No balance","No balance",Q45-R45&gt;=0,Q45-R45)),"Error")</f>
        <v>7944.3968520786057</v>
      </c>
      <c r="T45" s="30" cm="1">
        <f t="array" ref="T45">IFERROR(_xlfn.IFS(S45="No balance","No balance",S45&gt;0,ROUNDUP(($D$9/12)*Q45,3),S45&lt;=0,"No balance"),"Error")</f>
        <v>83.893000000000001</v>
      </c>
      <c r="U45" s="30" cm="1">
        <f t="array" ref="U45">IFERROR(_xlfn.IFS(T45="No balance", "No balance",T45&gt;=0,S45+T45),"Error")</f>
        <v>8028.2898520786057</v>
      </c>
      <c r="V45" s="31" cm="1">
        <f t="array" ref="V45">IFERROR(_xlfn.IFS(U45="No Balance", "No balance",Q45-U45&gt;=0,Q45-U45,Q45-U45&lt;0,"No balance"),"Error")</f>
        <v>360.99595369803501</v>
      </c>
    </row>
    <row r="46" spans="15:22" x14ac:dyDescent="0.2">
      <c r="O46" s="27">
        <v>4</v>
      </c>
      <c r="P46" s="27">
        <v>41</v>
      </c>
      <c r="Q46" s="28">
        <f t="shared" si="1"/>
        <v>8028.2898520786057</v>
      </c>
      <c r="R46" s="29" cm="1">
        <f t="array" ref="R46">IFERROR(_xlfn.IFS(Q46="No balance","No balance",$H$9&lt;Q46,$H$9,$H$9&gt;Q46,Q46),"Error")</f>
        <v>444.88895369803549</v>
      </c>
      <c r="S46" s="29" cm="1">
        <f t="array" ref="S46">IFERROR((_xlfn.IFS(R46="No balance","No balance",Q46-R46&gt;=0,Q46-R46)),"Error")</f>
        <v>7583.4008983805707</v>
      </c>
      <c r="T46" s="30" cm="1">
        <f t="array" ref="T46">IFERROR(_xlfn.IFS(S46="No balance","No balance",S46&gt;0,ROUNDUP(($D$9/12)*Q46,3),S46&lt;=0,"No balance"),"Error")</f>
        <v>80.283000000000001</v>
      </c>
      <c r="U46" s="30" cm="1">
        <f t="array" ref="U46">IFERROR(_xlfn.IFS(T46="No balance", "No balance",T46&gt;=0,S46+T46),"Error")</f>
        <v>7663.683898380571</v>
      </c>
      <c r="V46" s="31" cm="1">
        <f t="array" ref="V46">IFERROR(_xlfn.IFS(U46="No Balance", "No balance",Q46-U46&gt;=0,Q46-U46,Q46-U46&lt;0,"No balance"),"Error")</f>
        <v>364.60595369803468</v>
      </c>
    </row>
    <row r="47" spans="15:22" x14ac:dyDescent="0.2">
      <c r="O47" s="27">
        <v>4</v>
      </c>
      <c r="P47" s="27">
        <v>42</v>
      </c>
      <c r="Q47" s="28">
        <f t="shared" si="1"/>
        <v>7663.683898380571</v>
      </c>
      <c r="R47" s="29" cm="1">
        <f t="array" ref="R47">IFERROR(_xlfn.IFS(Q47="No balance","No balance",$H$9&lt;Q47,$H$9,$H$9&gt;Q47,Q47),"Error")</f>
        <v>444.88895369803549</v>
      </c>
      <c r="S47" s="29" cm="1">
        <f t="array" ref="S47">IFERROR((_xlfn.IFS(R47="No balance","No balance",Q47-R47&gt;=0,Q47-R47)),"Error")</f>
        <v>7218.7949446825351</v>
      </c>
      <c r="T47" s="30" cm="1">
        <f t="array" ref="T47">IFERROR(_xlfn.IFS(S47="No balance","No balance",S47&gt;0,ROUNDUP(($D$9/12)*Q47,3),S47&lt;=0,"No balance"),"Error")</f>
        <v>76.637</v>
      </c>
      <c r="U47" s="30" cm="1">
        <f t="array" ref="U47">IFERROR(_xlfn.IFS(T47="No balance", "No balance",T47&gt;=0,S47+T47),"Error")</f>
        <v>7295.4319446825348</v>
      </c>
      <c r="V47" s="31" cm="1">
        <f t="array" ref="V47">IFERROR(_xlfn.IFS(U47="No Balance", "No balance",Q47-U47&gt;=0,Q47-U47,Q47-U47&lt;0,"No balance"),"Error")</f>
        <v>368.25195369803623</v>
      </c>
    </row>
    <row r="48" spans="15:22" x14ac:dyDescent="0.2">
      <c r="O48" s="27">
        <v>4</v>
      </c>
      <c r="P48" s="27">
        <v>43</v>
      </c>
      <c r="Q48" s="28">
        <f t="shared" si="1"/>
        <v>7295.4319446825348</v>
      </c>
      <c r="R48" s="29" cm="1">
        <f t="array" ref="R48">IFERROR(_xlfn.IFS(Q48="No balance","No balance",$H$9&lt;Q48,$H$9,$H$9&gt;Q48,Q48),"Error")</f>
        <v>444.88895369803549</v>
      </c>
      <c r="S48" s="29" cm="1">
        <f t="array" ref="S48">IFERROR((_xlfn.IFS(R48="No balance","No balance",Q48-R48&gt;=0,Q48-R48)),"Error")</f>
        <v>6850.5429909844988</v>
      </c>
      <c r="T48" s="30" cm="1">
        <f t="array" ref="T48">IFERROR(_xlfn.IFS(S48="No balance","No balance",S48&gt;0,ROUNDUP(($D$9/12)*Q48,3),S48&lt;=0,"No balance"),"Error")</f>
        <v>72.954999999999998</v>
      </c>
      <c r="U48" s="30" cm="1">
        <f t="array" ref="U48">IFERROR(_xlfn.IFS(T48="No balance", "No balance",T48&gt;=0,S48+T48),"Error")</f>
        <v>6923.4979909844988</v>
      </c>
      <c r="V48" s="31" cm="1">
        <f t="array" ref="V48">IFERROR(_xlfn.IFS(U48="No Balance", "No balance",Q48-U48&gt;=0,Q48-U48,Q48-U48&lt;0,"No balance"),"Error")</f>
        <v>371.93395369803602</v>
      </c>
    </row>
    <row r="49" spans="15:22" x14ac:dyDescent="0.2">
      <c r="O49" s="27">
        <v>4</v>
      </c>
      <c r="P49" s="27">
        <v>44</v>
      </c>
      <c r="Q49" s="28">
        <f t="shared" si="1"/>
        <v>6923.4979909844988</v>
      </c>
      <c r="R49" s="29" cm="1">
        <f t="array" ref="R49">IFERROR(_xlfn.IFS(Q49="No balance","No balance",$H$9&lt;Q49,$H$9,$H$9&gt;Q49,Q49),"Error")</f>
        <v>444.88895369803549</v>
      </c>
      <c r="S49" s="29" cm="1">
        <f t="array" ref="S49">IFERROR((_xlfn.IFS(R49="No balance","No balance",Q49-R49&gt;=0,Q49-R49)),"Error")</f>
        <v>6478.6090372864637</v>
      </c>
      <c r="T49" s="30" cm="1">
        <f t="array" ref="T49">IFERROR(_xlfn.IFS(S49="No balance","No balance",S49&gt;0,ROUNDUP(($D$9/12)*Q49,3),S49&lt;=0,"No balance"),"Error")</f>
        <v>69.234999999999999</v>
      </c>
      <c r="U49" s="30" cm="1">
        <f t="array" ref="U49">IFERROR(_xlfn.IFS(T49="No balance", "No balance",T49&gt;=0,S49+T49),"Error")</f>
        <v>6547.8440372864634</v>
      </c>
      <c r="V49" s="31" cm="1">
        <f t="array" ref="V49">IFERROR(_xlfn.IFS(U49="No Balance", "No balance",Q49-U49&gt;=0,Q49-U49,Q49-U49&lt;0,"No balance"),"Error")</f>
        <v>375.65395369803537</v>
      </c>
    </row>
    <row r="50" spans="15:22" x14ac:dyDescent="0.2">
      <c r="O50" s="27">
        <v>4</v>
      </c>
      <c r="P50" s="27">
        <v>45</v>
      </c>
      <c r="Q50" s="28">
        <f t="shared" si="1"/>
        <v>6547.8440372864634</v>
      </c>
      <c r="R50" s="29" cm="1">
        <f t="array" ref="R50">IFERROR(_xlfn.IFS(Q50="No balance","No balance",$H$9&lt;Q50,$H$9,$H$9&gt;Q50,Q50),"Error")</f>
        <v>444.88895369803549</v>
      </c>
      <c r="S50" s="29" cm="1">
        <f t="array" ref="S50">IFERROR((_xlfn.IFS(R50="No balance","No balance",Q50-R50&gt;=0,Q50-R50)),"Error")</f>
        <v>6102.9550835884274</v>
      </c>
      <c r="T50" s="30" cm="1">
        <f t="array" ref="T50">IFERROR(_xlfn.IFS(S50="No balance","No balance",S50&gt;0,ROUNDUP(($D$9/12)*Q50,3),S50&lt;=0,"No balance"),"Error")</f>
        <v>65.478999999999999</v>
      </c>
      <c r="U50" s="30" cm="1">
        <f t="array" ref="U50">IFERROR(_xlfn.IFS(T50="No balance", "No balance",T50&gt;=0,S50+T50),"Error")</f>
        <v>6168.4340835884277</v>
      </c>
      <c r="V50" s="31" cm="1">
        <f t="array" ref="V50">IFERROR(_xlfn.IFS(U50="No Balance", "No balance",Q50-U50&gt;=0,Q50-U50,Q50-U50&lt;0,"No balance"),"Error")</f>
        <v>379.40995369803568</v>
      </c>
    </row>
    <row r="51" spans="15:22" x14ac:dyDescent="0.2">
      <c r="O51" s="27">
        <v>4</v>
      </c>
      <c r="P51" s="27">
        <v>46</v>
      </c>
      <c r="Q51" s="28">
        <f t="shared" si="1"/>
        <v>6168.4340835884277</v>
      </c>
      <c r="R51" s="29" cm="1">
        <f t="array" ref="R51">IFERROR(_xlfn.IFS(Q51="No balance","No balance",$H$9&lt;Q51,$H$9,$H$9&gt;Q51,Q51),"Error")</f>
        <v>444.88895369803549</v>
      </c>
      <c r="S51" s="29" cm="1">
        <f t="array" ref="S51">IFERROR((_xlfn.IFS(R51="No balance","No balance",Q51-R51&gt;=0,Q51-R51)),"Error")</f>
        <v>5723.5451298903918</v>
      </c>
      <c r="T51" s="30" cm="1">
        <f t="array" ref="T51">IFERROR(_xlfn.IFS(S51="No balance","No balance",S51&gt;0,ROUNDUP(($D$9/12)*Q51,3),S51&lt;=0,"No balance"),"Error")</f>
        <v>61.684999999999995</v>
      </c>
      <c r="U51" s="30" cm="1">
        <f t="array" ref="U51">IFERROR(_xlfn.IFS(T51="No balance", "No balance",T51&gt;=0,S51+T51),"Error")</f>
        <v>5785.2301298903922</v>
      </c>
      <c r="V51" s="31" cm="1">
        <f t="array" ref="V51">IFERROR(_xlfn.IFS(U51="No Balance", "No balance",Q51-U51&gt;=0,Q51-U51,Q51-U51&lt;0,"No balance"),"Error")</f>
        <v>383.20395369803555</v>
      </c>
    </row>
    <row r="52" spans="15:22" x14ac:dyDescent="0.2">
      <c r="O52" s="27">
        <v>4</v>
      </c>
      <c r="P52" s="27">
        <v>47</v>
      </c>
      <c r="Q52" s="28">
        <f t="shared" si="1"/>
        <v>5785.2301298903922</v>
      </c>
      <c r="R52" s="29" cm="1">
        <f t="array" ref="R52">IFERROR(_xlfn.IFS(Q52="No balance","No balance",$H$9&lt;Q52,$H$9,$H$9&gt;Q52,Q52),"Error")</f>
        <v>444.88895369803549</v>
      </c>
      <c r="S52" s="29" cm="1">
        <f t="array" ref="S52">IFERROR((_xlfn.IFS(R52="No balance","No balance",Q52-R52&gt;=0,Q52-R52)),"Error")</f>
        <v>5340.3411761923562</v>
      </c>
      <c r="T52" s="30" cm="1">
        <f t="array" ref="T52">IFERROR(_xlfn.IFS(S52="No balance","No balance",S52&gt;0,ROUNDUP(($D$9/12)*Q52,3),S52&lt;=0,"No balance"),"Error")</f>
        <v>57.852999999999994</v>
      </c>
      <c r="U52" s="30" cm="1">
        <f t="array" ref="U52">IFERROR(_xlfn.IFS(T52="No balance", "No balance",T52&gt;=0,S52+T52),"Error")</f>
        <v>5398.1941761923563</v>
      </c>
      <c r="V52" s="31" cm="1">
        <f t="array" ref="V52">IFERROR(_xlfn.IFS(U52="No Balance", "No balance",Q52-U52&gt;=0,Q52-U52,Q52-U52&lt;0,"No balance"),"Error")</f>
        <v>387.03595369803588</v>
      </c>
    </row>
    <row r="53" spans="15:22" x14ac:dyDescent="0.2">
      <c r="O53" s="32">
        <v>4</v>
      </c>
      <c r="P53" s="32">
        <v>48</v>
      </c>
      <c r="Q53" s="33">
        <f t="shared" si="1"/>
        <v>5398.1941761923563</v>
      </c>
      <c r="R53" s="34" cm="1">
        <f t="array" ref="R53">IFERROR(_xlfn.IFS(Q53="No balance","No balance",$H$9&lt;Q53,$H$9,$H$9&gt;Q53,Q53),"Error")</f>
        <v>444.88895369803549</v>
      </c>
      <c r="S53" s="34" cm="1">
        <f t="array" ref="S53">IFERROR((_xlfn.IFS(R53="No balance","No balance",Q53-R53&gt;=0,Q53-R53)),"Error")</f>
        <v>4953.3052224943203</v>
      </c>
      <c r="T53" s="35" cm="1">
        <f t="array" ref="T53">IFERROR(_xlfn.IFS(S53="No balance","No balance",S53&gt;0,ROUNDUP(($D$9/12)*Q53,3),S53&lt;=0,"No balance"),"Error")</f>
        <v>53.981999999999999</v>
      </c>
      <c r="U53" s="35" cm="1">
        <f t="array" ref="U53">IFERROR(_xlfn.IFS(T53="No balance", "No balance",T53&gt;=0,S53+T53),"Error")</f>
        <v>5007.2872224943203</v>
      </c>
      <c r="V53" s="36" cm="1">
        <f t="array" ref="V53">IFERROR(_xlfn.IFS(U53="No Balance", "No balance",Q53-U53&gt;=0,Q53-U53,Q53-U53&lt;0,"No balance"),"Error")</f>
        <v>390.90695369803598</v>
      </c>
    </row>
    <row r="54" spans="15:22" x14ac:dyDescent="0.2">
      <c r="O54" s="22">
        <v>5</v>
      </c>
      <c r="P54" s="22">
        <v>49</v>
      </c>
      <c r="Q54" s="23">
        <f t="shared" si="1"/>
        <v>5007.2872224943203</v>
      </c>
      <c r="R54" s="24" cm="1">
        <f t="array" ref="R54">IFERROR(_xlfn.IFS(Q54="No balance","No balance",$H$9&lt;Q54,$H$9,$H$9&gt;Q54,Q54),"Error")</f>
        <v>444.88895369803549</v>
      </c>
      <c r="S54" s="24" cm="1">
        <f t="array" ref="S54">IFERROR((_xlfn.IFS(R54="No balance","No balance",Q54-R54&gt;=0,Q54-R54)),"Error")</f>
        <v>4562.3982687962853</v>
      </c>
      <c r="T54" s="25" cm="1">
        <f t="array" ref="T54">IFERROR(_xlfn.IFS(S54="No balance","No balance",S54&gt;0,ROUNDUP(($D$9/12)*Q54,3),S54&lt;=0,"No balance"),"Error")</f>
        <v>50.073</v>
      </c>
      <c r="U54" s="25" cm="1">
        <f t="array" ref="U54">IFERROR(_xlfn.IFS(T54="No balance", "No balance",T54&gt;=0,S54+T54),"Error")</f>
        <v>4612.4712687962856</v>
      </c>
      <c r="V54" s="26" cm="1">
        <f t="array" ref="V54">IFERROR(_xlfn.IFS(U54="No Balance", "No balance",Q54-U54&gt;=0,Q54-U54,Q54-U54&lt;0,"No balance"),"Error")</f>
        <v>394.81595369803472</v>
      </c>
    </row>
    <row r="55" spans="15:22" x14ac:dyDescent="0.2">
      <c r="O55" s="27">
        <v>5</v>
      </c>
      <c r="P55" s="27">
        <v>50</v>
      </c>
      <c r="Q55" s="28">
        <f t="shared" si="1"/>
        <v>4612.4712687962856</v>
      </c>
      <c r="R55" s="29" cm="1">
        <f t="array" ref="R55">IFERROR(_xlfn.IFS(Q55="No balance","No balance",$H$9&lt;Q55,$H$9,$H$9&gt;Q55,Q55),"Error")</f>
        <v>444.88895369803549</v>
      </c>
      <c r="S55" s="29" cm="1">
        <f t="array" ref="S55">IFERROR((_xlfn.IFS(R55="No balance","No balance",Q55-R55&gt;=0,Q55-R55)),"Error")</f>
        <v>4167.5823150982505</v>
      </c>
      <c r="T55" s="30" cm="1">
        <f t="array" ref="T55">IFERROR(_xlfn.IFS(S55="No balance","No balance",S55&gt;0,ROUNDUP(($D$9/12)*Q55,3),S55&lt;=0,"No balance"),"Error")</f>
        <v>46.125</v>
      </c>
      <c r="U55" s="30" cm="1">
        <f t="array" ref="U55">IFERROR(_xlfn.IFS(T55="No balance", "No balance",T55&gt;=0,S55+T55),"Error")</f>
        <v>4213.7073150982505</v>
      </c>
      <c r="V55" s="31" cm="1">
        <f t="array" ref="V55">IFERROR(_xlfn.IFS(U55="No Balance", "No balance",Q55-U55&gt;=0,Q55-U55,Q55-U55&lt;0,"No balance"),"Error")</f>
        <v>398.76395369803504</v>
      </c>
    </row>
    <row r="56" spans="15:22" x14ac:dyDescent="0.2">
      <c r="O56" s="27">
        <v>5</v>
      </c>
      <c r="P56" s="27">
        <v>51</v>
      </c>
      <c r="Q56" s="28">
        <f t="shared" si="1"/>
        <v>4213.7073150982505</v>
      </c>
      <c r="R56" s="29" cm="1">
        <f t="array" ref="R56">IFERROR(_xlfn.IFS(Q56="No balance","No balance",$H$9&lt;Q56,$H$9,$H$9&gt;Q56,Q56),"Error")</f>
        <v>444.88895369803549</v>
      </c>
      <c r="S56" s="29" cm="1">
        <f t="array" ref="S56">IFERROR((_xlfn.IFS(R56="No balance","No balance",Q56-R56&gt;=0,Q56-R56)),"Error")</f>
        <v>3768.8183614002151</v>
      </c>
      <c r="T56" s="30" cm="1">
        <f t="array" ref="T56">IFERROR(_xlfn.IFS(S56="No balance","No balance",S56&gt;0,ROUNDUP(($D$9/12)*Q56,3),S56&lt;=0,"No balance"),"Error")</f>
        <v>42.137999999999998</v>
      </c>
      <c r="U56" s="30" cm="1">
        <f t="array" ref="U56">IFERROR(_xlfn.IFS(T56="No balance", "No balance",T56&gt;=0,S56+T56),"Error")</f>
        <v>3810.956361400215</v>
      </c>
      <c r="V56" s="31" cm="1">
        <f t="array" ref="V56">IFERROR(_xlfn.IFS(U56="No Balance", "No balance",Q56-U56&gt;=0,Q56-U56,Q56-U56&lt;0,"No balance"),"Error")</f>
        <v>402.75095369803557</v>
      </c>
    </row>
    <row r="57" spans="15:22" x14ac:dyDescent="0.2">
      <c r="O57" s="27">
        <v>5</v>
      </c>
      <c r="P57" s="27">
        <v>52</v>
      </c>
      <c r="Q57" s="28">
        <f t="shared" si="1"/>
        <v>3810.956361400215</v>
      </c>
      <c r="R57" s="29" cm="1">
        <f t="array" ref="R57">IFERROR(_xlfn.IFS(Q57="No balance","No balance",$H$9&lt;Q57,$H$9,$H$9&gt;Q57,Q57),"Error")</f>
        <v>444.88895369803549</v>
      </c>
      <c r="S57" s="29" cm="1">
        <f t="array" ref="S57">IFERROR((_xlfn.IFS(R57="No balance","No balance",Q57-R57&gt;=0,Q57-R57)),"Error")</f>
        <v>3366.0674077021795</v>
      </c>
      <c r="T57" s="30" cm="1">
        <f t="array" ref="T57">IFERROR(_xlfn.IFS(S57="No balance","No balance",S57&gt;0,ROUNDUP(($D$9/12)*Q57,3),S57&lt;=0,"No balance"),"Error")</f>
        <v>38.11</v>
      </c>
      <c r="U57" s="30" cm="1">
        <f t="array" ref="U57">IFERROR(_xlfn.IFS(T57="No balance", "No balance",T57&gt;=0,S57+T57),"Error")</f>
        <v>3404.1774077021796</v>
      </c>
      <c r="V57" s="31" cm="1">
        <f t="array" ref="V57">IFERROR(_xlfn.IFS(U57="No Balance", "No balance",Q57-U57&gt;=0,Q57-U57,Q57-U57&lt;0,"No balance"),"Error")</f>
        <v>406.77895369803537</v>
      </c>
    </row>
    <row r="58" spans="15:22" x14ac:dyDescent="0.2">
      <c r="O58" s="27">
        <v>5</v>
      </c>
      <c r="P58" s="27">
        <v>53</v>
      </c>
      <c r="Q58" s="28">
        <f t="shared" si="1"/>
        <v>3404.1774077021796</v>
      </c>
      <c r="R58" s="29" cm="1">
        <f t="array" ref="R58">IFERROR(_xlfn.IFS(Q58="No balance","No balance",$H$9&lt;Q58,$H$9,$H$9&gt;Q58,Q58),"Error")</f>
        <v>444.88895369803549</v>
      </c>
      <c r="S58" s="29" cm="1">
        <f t="array" ref="S58">IFERROR((_xlfn.IFS(R58="No balance","No balance",Q58-R58&gt;=0,Q58-R58)),"Error")</f>
        <v>2959.2884540041441</v>
      </c>
      <c r="T58" s="30" cm="1">
        <f t="array" ref="T58">IFERROR(_xlfn.IFS(S58="No balance","No balance",S58&gt;0,ROUNDUP(($D$9/12)*Q58,3),S58&lt;=0,"No balance"),"Error")</f>
        <v>34.041999999999994</v>
      </c>
      <c r="U58" s="30" cm="1">
        <f t="array" ref="U58">IFERROR(_xlfn.IFS(T58="No balance", "No balance",T58&gt;=0,S58+T58),"Error")</f>
        <v>2993.330454004144</v>
      </c>
      <c r="V58" s="31" cm="1">
        <f t="array" ref="V58">IFERROR(_xlfn.IFS(U58="No Balance", "No balance",Q58-U58&gt;=0,Q58-U58,Q58-U58&lt;0,"No balance"),"Error")</f>
        <v>410.84695369803558</v>
      </c>
    </row>
    <row r="59" spans="15:22" x14ac:dyDescent="0.2">
      <c r="O59" s="27">
        <v>5</v>
      </c>
      <c r="P59" s="27">
        <v>54</v>
      </c>
      <c r="Q59" s="28">
        <f t="shared" si="1"/>
        <v>2993.330454004144</v>
      </c>
      <c r="R59" s="29" cm="1">
        <f t="array" ref="R59">IFERROR(_xlfn.IFS(Q59="No balance","No balance",$H$9&lt;Q59,$H$9,$H$9&gt;Q59,Q59),"Error")</f>
        <v>444.88895369803549</v>
      </c>
      <c r="S59" s="29" cm="1">
        <f t="array" ref="S59">IFERROR((_xlfn.IFS(R59="No balance","No balance",Q59-R59&gt;=0,Q59-R59)),"Error")</f>
        <v>2548.4415003061085</v>
      </c>
      <c r="T59" s="30" cm="1">
        <f t="array" ref="T59">IFERROR(_xlfn.IFS(S59="No balance","No balance",S59&gt;0,ROUNDUP(($D$9/12)*Q59,3),S59&lt;=0,"No balance"),"Error")</f>
        <v>29.934000000000001</v>
      </c>
      <c r="U59" s="30" cm="1">
        <f t="array" ref="U59">IFERROR(_xlfn.IFS(T59="No balance", "No balance",T59&gt;=0,S59+T59),"Error")</f>
        <v>2578.3755003061087</v>
      </c>
      <c r="V59" s="31" cm="1">
        <f t="array" ref="V59">IFERROR(_xlfn.IFS(U59="No Balance", "No balance",Q59-U59&gt;=0,Q59-U59,Q59-U59&lt;0,"No balance"),"Error")</f>
        <v>414.9549536980353</v>
      </c>
    </row>
    <row r="60" spans="15:22" x14ac:dyDescent="0.2">
      <c r="O60" s="27">
        <v>5</v>
      </c>
      <c r="P60" s="27">
        <v>55</v>
      </c>
      <c r="Q60" s="28">
        <f t="shared" si="1"/>
        <v>2578.3755003061087</v>
      </c>
      <c r="R60" s="29" cm="1">
        <f t="array" ref="R60">IFERROR(_xlfn.IFS(Q60="No balance","No balance",$H$9&lt;Q60,$H$9,$H$9&gt;Q60,Q60),"Error")</f>
        <v>444.88895369803549</v>
      </c>
      <c r="S60" s="29" cm="1">
        <f t="array" ref="S60">IFERROR((_xlfn.IFS(R60="No balance","No balance",Q60-R60&gt;=0,Q60-R60)),"Error")</f>
        <v>2133.4865466080732</v>
      </c>
      <c r="T60" s="30" cm="1">
        <f t="array" ref="T60">IFERROR(_xlfn.IFS(S60="No balance","No balance",S60&gt;0,ROUNDUP(($D$9/12)*Q60,3),S60&lt;=0,"No balance"),"Error")</f>
        <v>25.784000000000002</v>
      </c>
      <c r="U60" s="30" cm="1">
        <f t="array" ref="U60">IFERROR(_xlfn.IFS(T60="No balance", "No balance",T60&gt;=0,S60+T60),"Error")</f>
        <v>2159.2705466080733</v>
      </c>
      <c r="V60" s="31" cm="1">
        <f t="array" ref="V60">IFERROR(_xlfn.IFS(U60="No Balance", "No balance",Q60-U60&gt;=0,Q60-U60,Q60-U60&lt;0,"No balance"),"Error")</f>
        <v>419.10495369803539</v>
      </c>
    </row>
    <row r="61" spans="15:22" x14ac:dyDescent="0.2">
      <c r="O61" s="27">
        <v>5</v>
      </c>
      <c r="P61" s="27">
        <v>56</v>
      </c>
      <c r="Q61" s="28">
        <f t="shared" si="1"/>
        <v>2159.2705466080733</v>
      </c>
      <c r="R61" s="29" cm="1">
        <f t="array" ref="R61">IFERROR(_xlfn.IFS(Q61="No balance","No balance",$H$9&lt;Q61,$H$9,$H$9&gt;Q61,Q61),"Error")</f>
        <v>444.88895369803549</v>
      </c>
      <c r="S61" s="29" cm="1">
        <f t="array" ref="S61">IFERROR((_xlfn.IFS(R61="No balance","No balance",Q61-R61&gt;=0,Q61-R61)),"Error")</f>
        <v>1714.3815929100379</v>
      </c>
      <c r="T61" s="30" cm="1">
        <f t="array" ref="T61">IFERROR(_xlfn.IFS(S61="No balance","No balance",S61&gt;0,ROUNDUP(($D$9/12)*Q61,3),S61&lt;=0,"No balance"),"Error")</f>
        <v>21.593</v>
      </c>
      <c r="U61" s="30" cm="1">
        <f t="array" ref="U61">IFERROR(_xlfn.IFS(T61="No balance", "No balance",T61&gt;=0,S61+T61),"Error")</f>
        <v>1735.9745929100379</v>
      </c>
      <c r="V61" s="31" cm="1">
        <f t="array" ref="V61">IFERROR(_xlfn.IFS(U61="No Balance", "No balance",Q61-U61&gt;=0,Q61-U61,Q61-U61&lt;0,"No balance"),"Error")</f>
        <v>423.29595369803542</v>
      </c>
    </row>
    <row r="62" spans="15:22" x14ac:dyDescent="0.2">
      <c r="O62" s="27">
        <v>5</v>
      </c>
      <c r="P62" s="27">
        <v>57</v>
      </c>
      <c r="Q62" s="28">
        <f t="shared" si="1"/>
        <v>1735.9745929100379</v>
      </c>
      <c r="R62" s="29" cm="1">
        <f t="array" ref="R62">IFERROR(_xlfn.IFS(Q62="No balance","No balance",$H$9&lt;Q62,$H$9,$H$9&gt;Q62,Q62),"Error")</f>
        <v>444.88895369803549</v>
      </c>
      <c r="S62" s="29" cm="1">
        <f t="array" ref="S62">IFERROR((_xlfn.IFS(R62="No balance","No balance",Q62-R62&gt;=0,Q62-R62)),"Error")</f>
        <v>1291.0856392120024</v>
      </c>
      <c r="T62" s="30" cm="1">
        <f t="array" ref="T62">IFERROR(_xlfn.IFS(S62="No balance","No balance",S62&gt;0,ROUNDUP(($D$9/12)*Q62,3),S62&lt;=0,"No balance"),"Error")</f>
        <v>17.360000000000003</v>
      </c>
      <c r="U62" s="30" cm="1">
        <f t="array" ref="U62">IFERROR(_xlfn.IFS(T62="No balance", "No balance",T62&gt;=0,S62+T62),"Error")</f>
        <v>1308.4456392120023</v>
      </c>
      <c r="V62" s="31" cm="1">
        <f t="array" ref="V62">IFERROR(_xlfn.IFS(U62="No Balance", "No balance",Q62-U62&gt;=0,Q62-U62,Q62-U62&lt;0,"No balance"),"Error")</f>
        <v>427.52895369803559</v>
      </c>
    </row>
    <row r="63" spans="15:22" x14ac:dyDescent="0.2">
      <c r="O63" s="27">
        <v>5</v>
      </c>
      <c r="P63" s="27">
        <v>58</v>
      </c>
      <c r="Q63" s="28">
        <f t="shared" si="1"/>
        <v>1308.4456392120023</v>
      </c>
      <c r="R63" s="29" cm="1">
        <f t="array" ref="R63">IFERROR(_xlfn.IFS(Q63="No balance","No balance",$H$9&lt;Q63,$H$9,$H$9&gt;Q63,Q63),"Error")</f>
        <v>444.88895369803549</v>
      </c>
      <c r="S63" s="29" cm="1">
        <f t="array" ref="S63">IFERROR((_xlfn.IFS(R63="No balance","No balance",Q63-R63&gt;=0,Q63-R63)),"Error")</f>
        <v>863.55668551396684</v>
      </c>
      <c r="T63" s="30" cm="1">
        <f t="array" ref="T63">IFERROR(_xlfn.IFS(S63="No balance","No balance",S63&gt;0,ROUNDUP(($D$9/12)*Q63,3),S63&lt;=0,"No balance"),"Error")</f>
        <v>13.084999999999999</v>
      </c>
      <c r="U63" s="30" cm="1">
        <f t="array" ref="U63">IFERROR(_xlfn.IFS(T63="No balance", "No balance",T63&gt;=0,S63+T63),"Error")</f>
        <v>876.64168551396688</v>
      </c>
      <c r="V63" s="31" cm="1">
        <f t="array" ref="V63">IFERROR(_xlfn.IFS(U63="No Balance", "No balance",Q63-U63&gt;=0,Q63-U63,Q63-U63&lt;0,"No balance"),"Error")</f>
        <v>431.80395369803546</v>
      </c>
    </row>
    <row r="64" spans="15:22" x14ac:dyDescent="0.2">
      <c r="O64" s="27">
        <v>5</v>
      </c>
      <c r="P64" s="27">
        <v>59</v>
      </c>
      <c r="Q64" s="28">
        <f t="shared" si="1"/>
        <v>876.64168551396688</v>
      </c>
      <c r="R64" s="29" cm="1">
        <f t="array" ref="R64">IFERROR(_xlfn.IFS(Q64="No balance","No balance",$H$9&lt;Q64,$H$9,$H$9&gt;Q64,Q64),"Error")</f>
        <v>444.88895369803549</v>
      </c>
      <c r="S64" s="29" cm="1">
        <f t="array" ref="S64">IFERROR((_xlfn.IFS(R64="No balance","No balance",Q64-R64&gt;=0,Q64-R64)),"Error")</f>
        <v>431.75273181593138</v>
      </c>
      <c r="T64" s="30" cm="1">
        <f t="array" ref="T64">IFERROR(_xlfn.IFS(S64="No balance","No balance",S64&gt;0,ROUNDUP(($D$9/12)*Q64,3),S64&lt;=0,"No balance"),"Error")</f>
        <v>8.7669999999999995</v>
      </c>
      <c r="U64" s="30" cm="1">
        <f t="array" ref="U64">IFERROR(_xlfn.IFS(T64="No balance", "No balance",T64&gt;=0,S64+T64),"Error")</f>
        <v>440.51973181593138</v>
      </c>
      <c r="V64" s="31" cm="1">
        <f t="array" ref="V64">IFERROR(_xlfn.IFS(U64="No Balance", "No balance",Q64-U64&gt;=0,Q64-U64,Q64-U64&lt;0,"No balance"),"Error")</f>
        <v>436.1219536980355</v>
      </c>
    </row>
    <row r="65" spans="15:22" x14ac:dyDescent="0.2">
      <c r="O65" s="32">
        <v>5</v>
      </c>
      <c r="P65" s="32">
        <v>60</v>
      </c>
      <c r="Q65" s="33">
        <f t="shared" si="1"/>
        <v>440.51973181593138</v>
      </c>
      <c r="R65" s="34" cm="1">
        <f t="array" ref="R65">IFERROR(_xlfn.IFS(Q65="No balance","No balance",$H$9&lt;Q65,$H$9,$H$9&gt;Q65,Q65),"Error")</f>
        <v>440.51973181593138</v>
      </c>
      <c r="S65" s="34" cm="1">
        <f t="array" ref="S65">IFERROR((_xlfn.IFS(R65="No balance","No balance",Q65-R65&gt;=0,Q65-R65)),"Error")</f>
        <v>0</v>
      </c>
      <c r="T65" s="35" t="str" cm="1">
        <f t="array" ref="T65">IFERROR(_xlfn.IFS(S65="No balance","No balance",S65&gt;0,ROUNDUP(($D$9/12)*Q65,3),S65&lt;=0,"No balance"),"Error")</f>
        <v>No balance</v>
      </c>
      <c r="U65" s="35" t="str" cm="1">
        <f t="array" ref="U65">IFERROR(_xlfn.IFS(T65="No balance", "No balance",T65&gt;=0,S65+T65),"Error")</f>
        <v>No balance</v>
      </c>
      <c r="V65" s="36" t="str" cm="1">
        <f t="array" ref="V65">IFERROR(_xlfn.IFS(U65="No Balance", "No balance",Q65-U65&gt;=0,Q65-U65,Q65-U65&lt;0,"No balance"),"Error")</f>
        <v>No balance</v>
      </c>
    </row>
    <row r="66" spans="15:22" x14ac:dyDescent="0.2">
      <c r="O66" s="22">
        <v>6</v>
      </c>
      <c r="P66" s="22">
        <v>61</v>
      </c>
      <c r="Q66" s="23" t="str">
        <f t="shared" si="1"/>
        <v>No balance</v>
      </c>
      <c r="R66" s="24" t="str" cm="1">
        <f t="array" ref="R66">IFERROR(_xlfn.IFS(Q66="No balance","No balance",$H$9&lt;Q66,$H$9,$H$9&gt;Q66,Q66),"Error")</f>
        <v>No balance</v>
      </c>
      <c r="S66" s="24" t="str" cm="1">
        <f t="array" ref="S66">IFERROR((_xlfn.IFS(R66="No balance","No balance",Q66-R66&gt;=0,Q66-R66)),"Error")</f>
        <v>No balance</v>
      </c>
      <c r="T66" s="25" t="str" cm="1">
        <f t="array" ref="T66">IFERROR(_xlfn.IFS(S66="No balance","No balance",S66&gt;0,ROUNDUP(($D$9/12)*Q66,3),S66&lt;=0,"No balance"),"Error")</f>
        <v>No balance</v>
      </c>
      <c r="U66" s="25" t="str" cm="1">
        <f t="array" ref="U66">IFERROR(_xlfn.IFS(T66="No balance", "No balance",T66&gt;=0,S66+T66),"Error")</f>
        <v>No balance</v>
      </c>
      <c r="V66" s="26" t="str" cm="1">
        <f t="array" ref="V66">IFERROR(_xlfn.IFS(U66="No Balance", "No balance",Q66-U66&gt;=0,Q66-U66,Q66-U66&lt;0,"No balance"),"Error")</f>
        <v>No balance</v>
      </c>
    </row>
    <row r="67" spans="15:22" x14ac:dyDescent="0.2">
      <c r="O67" s="27">
        <v>6</v>
      </c>
      <c r="P67" s="27">
        <v>62</v>
      </c>
      <c r="Q67" s="28" t="str">
        <f t="shared" si="1"/>
        <v>No balance</v>
      </c>
      <c r="R67" s="29" t="str" cm="1">
        <f t="array" ref="R67">IFERROR(_xlfn.IFS(Q67="No balance","No balance",$H$9&lt;Q67,$H$9,$H$9&gt;Q67,Q67),"Error")</f>
        <v>No balance</v>
      </c>
      <c r="S67" s="29" t="str" cm="1">
        <f t="array" ref="S67">IFERROR((_xlfn.IFS(R67="No balance","No balance",Q67-R67&gt;=0,Q67-R67)),"Error")</f>
        <v>No balance</v>
      </c>
      <c r="T67" s="30" t="str" cm="1">
        <f t="array" ref="T67">IFERROR(_xlfn.IFS(S67="No balance","No balance",S67&gt;0,ROUNDUP(($D$9/12)*Q67,3),S67&lt;=0,"No balance"),"Error")</f>
        <v>No balance</v>
      </c>
      <c r="U67" s="30" t="str" cm="1">
        <f t="array" ref="U67">IFERROR(_xlfn.IFS(T67="No balance", "No balance",T67&gt;=0,S67+T67),"Error")</f>
        <v>No balance</v>
      </c>
      <c r="V67" s="31" t="str" cm="1">
        <f t="array" ref="V67">IFERROR(_xlfn.IFS(U67="No Balance", "No balance",Q67-U67&gt;=0,Q67-U67,Q67-U67&lt;0,"No balance"),"Error")</f>
        <v>No balance</v>
      </c>
    </row>
    <row r="68" spans="15:22" x14ac:dyDescent="0.2">
      <c r="O68" s="27">
        <v>6</v>
      </c>
      <c r="P68" s="27">
        <v>63</v>
      </c>
      <c r="Q68" s="28" t="str">
        <f t="shared" si="1"/>
        <v>No balance</v>
      </c>
      <c r="R68" s="29" t="str" cm="1">
        <f t="array" ref="R68">IFERROR(_xlfn.IFS(Q68="No balance","No balance",$H$9&lt;Q68,$H$9,$H$9&gt;Q68,Q68),"Error")</f>
        <v>No balance</v>
      </c>
      <c r="S68" s="29" t="str" cm="1">
        <f t="array" ref="S68">IFERROR((_xlfn.IFS(R68="No balance","No balance",Q68-R68&gt;=0,Q68-R68)),"Error")</f>
        <v>No balance</v>
      </c>
      <c r="T68" s="30" t="str" cm="1">
        <f t="array" ref="T68">IFERROR(_xlfn.IFS(S68="No balance","No balance",S68&gt;0,ROUNDUP(($D$9/12)*Q68,3),S68&lt;=0,"No balance"),"Error")</f>
        <v>No balance</v>
      </c>
      <c r="U68" s="30" t="str" cm="1">
        <f t="array" ref="U68">IFERROR(_xlfn.IFS(T68="No balance", "No balance",T68&gt;=0,S68+T68),"Error")</f>
        <v>No balance</v>
      </c>
      <c r="V68" s="31" t="str" cm="1">
        <f t="array" ref="V68">IFERROR(_xlfn.IFS(U68="No Balance", "No balance",Q68-U68&gt;=0,Q68-U68,Q68-U68&lt;0,"No balance"),"Error")</f>
        <v>No balance</v>
      </c>
    </row>
    <row r="69" spans="15:22" x14ac:dyDescent="0.2">
      <c r="O69" s="27">
        <v>6</v>
      </c>
      <c r="P69" s="27">
        <v>64</v>
      </c>
      <c r="Q69" s="28" t="str">
        <f t="shared" si="1"/>
        <v>No balance</v>
      </c>
      <c r="R69" s="29" t="str" cm="1">
        <f t="array" ref="R69">IFERROR(_xlfn.IFS(Q69="No balance","No balance",$H$9&lt;Q69,$H$9,$H$9&gt;Q69,Q69),"Error")</f>
        <v>No balance</v>
      </c>
      <c r="S69" s="29" t="str" cm="1">
        <f t="array" ref="S69">IFERROR((_xlfn.IFS(R69="No balance","No balance",Q69-R69&gt;=0,Q69-R69)),"Error")</f>
        <v>No balance</v>
      </c>
      <c r="T69" s="30" t="str" cm="1">
        <f t="array" ref="T69">IFERROR(_xlfn.IFS(S69="No balance","No balance",S69&gt;0,ROUNDUP(($D$9/12)*Q69,3),S69&lt;=0,"No balance"),"Error")</f>
        <v>No balance</v>
      </c>
      <c r="U69" s="30" t="str" cm="1">
        <f t="array" ref="U69">IFERROR(_xlfn.IFS(T69="No balance", "No balance",T69&gt;=0,S69+T69),"Error")</f>
        <v>No balance</v>
      </c>
      <c r="V69" s="31" t="str" cm="1">
        <f t="array" ref="V69">IFERROR(_xlfn.IFS(U69="No Balance", "No balance",Q69-U69&gt;=0,Q69-U69,Q69-U69&lt;0,"No balance"),"Error")</f>
        <v>No balance</v>
      </c>
    </row>
    <row r="70" spans="15:22" x14ac:dyDescent="0.2">
      <c r="O70" s="27">
        <v>6</v>
      </c>
      <c r="P70" s="27">
        <v>65</v>
      </c>
      <c r="Q70" s="28" t="str">
        <f t="shared" si="1"/>
        <v>No balance</v>
      </c>
      <c r="R70" s="29" t="str" cm="1">
        <f t="array" ref="R70">IFERROR(_xlfn.IFS(Q70="No balance","No balance",$H$9&lt;Q70,$H$9,$H$9&gt;Q70,Q70),"Error")</f>
        <v>No balance</v>
      </c>
      <c r="S70" s="29" t="str" cm="1">
        <f t="array" ref="S70">IFERROR((_xlfn.IFS(R70="No balance","No balance",Q70-R70&gt;=0,Q70-R70)),"Error")</f>
        <v>No balance</v>
      </c>
      <c r="T70" s="30" t="str" cm="1">
        <f t="array" ref="T70">IFERROR(_xlfn.IFS(S70="No balance","No balance",S70&gt;0,ROUNDUP(($D$9/12)*Q70,3),S70&lt;=0,"No balance"),"Error")</f>
        <v>No balance</v>
      </c>
      <c r="U70" s="30" t="str" cm="1">
        <f t="array" ref="U70">IFERROR(_xlfn.IFS(T70="No balance", "No balance",T70&gt;=0,S70+T70),"Error")</f>
        <v>No balance</v>
      </c>
      <c r="V70" s="31" t="str" cm="1">
        <f t="array" ref="V70">IFERROR(_xlfn.IFS(U70="No Balance", "No balance",Q70-U70&gt;=0,Q70-U70,Q70-U70&lt;0,"No balance"),"Error")</f>
        <v>No balance</v>
      </c>
    </row>
    <row r="71" spans="15:22" x14ac:dyDescent="0.2">
      <c r="O71" s="27">
        <v>6</v>
      </c>
      <c r="P71" s="27">
        <v>66</v>
      </c>
      <c r="Q71" s="28" t="str">
        <f t="shared" si="1"/>
        <v>No balance</v>
      </c>
      <c r="R71" s="29" t="str" cm="1">
        <f t="array" ref="R71">IFERROR(_xlfn.IFS(Q71="No balance","No balance",$H$9&lt;Q71,$H$9,$H$9&gt;Q71,Q71),"Error")</f>
        <v>No balance</v>
      </c>
      <c r="S71" s="29" t="str" cm="1">
        <f t="array" ref="S71">IFERROR((_xlfn.IFS(R71="No balance","No balance",Q71-R71&gt;=0,Q71-R71)),"Error")</f>
        <v>No balance</v>
      </c>
      <c r="T71" s="30" t="str" cm="1">
        <f t="array" ref="T71">IFERROR(_xlfn.IFS(S71="No balance","No balance",S71&gt;0,ROUNDUP(($D$9/12)*Q71,3),S71&lt;=0,"No balance"),"Error")</f>
        <v>No balance</v>
      </c>
      <c r="U71" s="30" t="str" cm="1">
        <f t="array" ref="U71">IFERROR(_xlfn.IFS(T71="No balance", "No balance",T71&gt;=0,S71+T71),"Error")</f>
        <v>No balance</v>
      </c>
      <c r="V71" s="31" t="str" cm="1">
        <f t="array" ref="V71">IFERROR(_xlfn.IFS(U71="No Balance", "No balance",Q71-U71&gt;=0,Q71-U71,Q71-U71&lt;0,"No balance"),"Error")</f>
        <v>No balance</v>
      </c>
    </row>
    <row r="72" spans="15:22" x14ac:dyDescent="0.2">
      <c r="O72" s="27">
        <v>6</v>
      </c>
      <c r="P72" s="27">
        <v>67</v>
      </c>
      <c r="Q72" s="28" t="str">
        <f t="shared" si="1"/>
        <v>No balance</v>
      </c>
      <c r="R72" s="29" t="str" cm="1">
        <f t="array" ref="R72">IFERROR(_xlfn.IFS(Q72="No balance","No balance",$H$9&lt;Q72,$H$9,$H$9&gt;Q72,Q72),"Error")</f>
        <v>No balance</v>
      </c>
      <c r="S72" s="29" t="str" cm="1">
        <f t="array" ref="S72">IFERROR((_xlfn.IFS(R72="No balance","No balance",Q72-R72&gt;=0,Q72-R72)),"Error")</f>
        <v>No balance</v>
      </c>
      <c r="T72" s="30" t="str" cm="1">
        <f t="array" ref="T72">IFERROR(_xlfn.IFS(S72="No balance","No balance",S72&gt;0,ROUNDUP(($D$9/12)*Q72,3),S72&lt;=0,"No balance"),"Error")</f>
        <v>No balance</v>
      </c>
      <c r="U72" s="30" t="str" cm="1">
        <f t="array" ref="U72">IFERROR(_xlfn.IFS(T72="No balance", "No balance",T72&gt;=0,S72+T72),"Error")</f>
        <v>No balance</v>
      </c>
      <c r="V72" s="31" t="str" cm="1">
        <f t="array" ref="V72">IFERROR(_xlfn.IFS(U72="No Balance", "No balance",Q72-U72&gt;=0,Q72-U72,Q72-U72&lt;0,"No balance"),"Error")</f>
        <v>No balance</v>
      </c>
    </row>
    <row r="73" spans="15:22" x14ac:dyDescent="0.2">
      <c r="O73" s="27">
        <v>6</v>
      </c>
      <c r="P73" s="27">
        <v>68</v>
      </c>
      <c r="Q73" s="28" t="str">
        <f t="shared" si="1"/>
        <v>No balance</v>
      </c>
      <c r="R73" s="29" t="str" cm="1">
        <f t="array" ref="R73">IFERROR(_xlfn.IFS(Q73="No balance","No balance",$H$9&lt;Q73,$H$9,$H$9&gt;Q73,Q73),"Error")</f>
        <v>No balance</v>
      </c>
      <c r="S73" s="29" t="str" cm="1">
        <f t="array" ref="S73">IFERROR((_xlfn.IFS(R73="No balance","No balance",Q73-R73&gt;=0,Q73-R73)),"Error")</f>
        <v>No balance</v>
      </c>
      <c r="T73" s="30" t="str" cm="1">
        <f t="array" ref="T73">IFERROR(_xlfn.IFS(S73="No balance","No balance",S73&gt;0,ROUNDUP(($D$9/12)*Q73,3),S73&lt;=0,"No balance"),"Error")</f>
        <v>No balance</v>
      </c>
      <c r="U73" s="30" t="str" cm="1">
        <f t="array" ref="U73">IFERROR(_xlfn.IFS(T73="No balance", "No balance",T73&gt;=0,S73+T73),"Error")</f>
        <v>No balance</v>
      </c>
      <c r="V73" s="31" t="str" cm="1">
        <f t="array" ref="V73">IFERROR(_xlfn.IFS(U73="No Balance", "No balance",Q73-U73&gt;=0,Q73-U73,Q73-U73&lt;0,"No balance"),"Error")</f>
        <v>No balance</v>
      </c>
    </row>
    <row r="74" spans="15:22" x14ac:dyDescent="0.2">
      <c r="O74" s="27">
        <v>6</v>
      </c>
      <c r="P74" s="27">
        <v>69</v>
      </c>
      <c r="Q74" s="28" t="str">
        <f t="shared" si="1"/>
        <v>No balance</v>
      </c>
      <c r="R74" s="29" t="str" cm="1">
        <f t="array" ref="R74">IFERROR(_xlfn.IFS(Q74="No balance","No balance",$H$9&lt;Q74,$H$9,$H$9&gt;Q74,Q74),"Error")</f>
        <v>No balance</v>
      </c>
      <c r="S74" s="29" t="str" cm="1">
        <f t="array" ref="S74">IFERROR((_xlfn.IFS(R74="No balance","No balance",Q74-R74&gt;=0,Q74-R74)),"Error")</f>
        <v>No balance</v>
      </c>
      <c r="T74" s="30" t="str" cm="1">
        <f t="array" ref="T74">IFERROR(_xlfn.IFS(S74="No balance","No balance",S74&gt;0,ROUNDUP(($D$9/12)*Q74,3),S74&lt;=0,"No balance"),"Error")</f>
        <v>No balance</v>
      </c>
      <c r="U74" s="30" t="str" cm="1">
        <f t="array" ref="U74">IFERROR(_xlfn.IFS(T74="No balance", "No balance",T74&gt;=0,S74+T74),"Error")</f>
        <v>No balance</v>
      </c>
      <c r="V74" s="31" t="str" cm="1">
        <f t="array" ref="V74">IFERROR(_xlfn.IFS(U74="No Balance", "No balance",Q74-U74&gt;=0,Q74-U74,Q74-U74&lt;0,"No balance"),"Error")</f>
        <v>No balance</v>
      </c>
    </row>
    <row r="75" spans="15:22" x14ac:dyDescent="0.2">
      <c r="O75" s="27">
        <v>6</v>
      </c>
      <c r="P75" s="27">
        <v>70</v>
      </c>
      <c r="Q75" s="28" t="str">
        <f t="shared" si="1"/>
        <v>No balance</v>
      </c>
      <c r="R75" s="29" t="str" cm="1">
        <f t="array" ref="R75">IFERROR(_xlfn.IFS(Q75="No balance","No balance",$H$9&lt;Q75,$H$9,$H$9&gt;Q75,Q75),"Error")</f>
        <v>No balance</v>
      </c>
      <c r="S75" s="29" t="str" cm="1">
        <f t="array" ref="S75">IFERROR((_xlfn.IFS(R75="No balance","No balance",Q75-R75&gt;=0,Q75-R75)),"Error")</f>
        <v>No balance</v>
      </c>
      <c r="T75" s="30" t="str" cm="1">
        <f t="array" ref="T75">IFERROR(_xlfn.IFS(S75="No balance","No balance",S75&gt;0,ROUNDUP(($D$9/12)*Q75,3),S75&lt;=0,"No balance"),"Error")</f>
        <v>No balance</v>
      </c>
      <c r="U75" s="30" t="str" cm="1">
        <f t="array" ref="U75">IFERROR(_xlfn.IFS(T75="No balance", "No balance",T75&gt;=0,S75+T75),"Error")</f>
        <v>No balance</v>
      </c>
      <c r="V75" s="31" t="str" cm="1">
        <f t="array" ref="V75">IFERROR(_xlfn.IFS(U75="No Balance", "No balance",Q75-U75&gt;=0,Q75-U75,Q75-U75&lt;0,"No balance"),"Error")</f>
        <v>No balance</v>
      </c>
    </row>
    <row r="76" spans="15:22" x14ac:dyDescent="0.2">
      <c r="O76" s="27">
        <v>6</v>
      </c>
      <c r="P76" s="27">
        <v>71</v>
      </c>
      <c r="Q76" s="28" t="str">
        <f t="shared" si="1"/>
        <v>No balance</v>
      </c>
      <c r="R76" s="29" t="str" cm="1">
        <f t="array" ref="R76">IFERROR(_xlfn.IFS(Q76="No balance","No balance",$H$9&lt;Q76,$H$9,$H$9&gt;Q76,Q76),"Error")</f>
        <v>No balance</v>
      </c>
      <c r="S76" s="29" t="str" cm="1">
        <f t="array" ref="S76">IFERROR((_xlfn.IFS(R76="No balance","No balance",Q76-R76&gt;=0,Q76-R76)),"Error")</f>
        <v>No balance</v>
      </c>
      <c r="T76" s="30" t="str" cm="1">
        <f t="array" ref="T76">IFERROR(_xlfn.IFS(S76="No balance","No balance",S76&gt;0,ROUNDUP(($D$9/12)*Q76,3),S76&lt;=0,"No balance"),"Error")</f>
        <v>No balance</v>
      </c>
      <c r="U76" s="30" t="str" cm="1">
        <f t="array" ref="U76">IFERROR(_xlfn.IFS(T76="No balance", "No balance",T76&gt;=0,S76+T76),"Error")</f>
        <v>No balance</v>
      </c>
      <c r="V76" s="31" t="str" cm="1">
        <f t="array" ref="V76">IFERROR(_xlfn.IFS(U76="No Balance", "No balance",Q76-U76&gt;=0,Q76-U76,Q76-U76&lt;0,"No balance"),"Error")</f>
        <v>No balance</v>
      </c>
    </row>
    <row r="77" spans="15:22" x14ac:dyDescent="0.2">
      <c r="O77" s="32">
        <v>6</v>
      </c>
      <c r="P77" s="32">
        <v>72</v>
      </c>
      <c r="Q77" s="33" t="str">
        <f t="shared" si="1"/>
        <v>No balance</v>
      </c>
      <c r="R77" s="34" t="str" cm="1">
        <f t="array" ref="R77">IFERROR(_xlfn.IFS(Q77="No balance","No balance",$H$9&lt;Q77,$H$9,$H$9&gt;Q77,Q77),"Error")</f>
        <v>No balance</v>
      </c>
      <c r="S77" s="34" t="str" cm="1">
        <f t="array" ref="S77">IFERROR((_xlfn.IFS(R77="No balance","No balance",Q77-R77&gt;=0,Q77-R77)),"Error")</f>
        <v>No balance</v>
      </c>
      <c r="T77" s="35" t="str" cm="1">
        <f t="array" ref="T77">IFERROR(_xlfn.IFS(S77="No balance","No balance",S77&gt;0,ROUNDUP(($D$9/12)*Q77,3),S77&lt;=0,"No balance"),"Error")</f>
        <v>No balance</v>
      </c>
      <c r="U77" s="35" t="str" cm="1">
        <f t="array" ref="U77">IFERROR(_xlfn.IFS(T77="No balance", "No balance",T77&gt;=0,S77+T77),"Error")</f>
        <v>No balance</v>
      </c>
      <c r="V77" s="36" t="str" cm="1">
        <f t="array" ref="V77">IFERROR(_xlfn.IFS(U77="No Balance", "No balance",Q77-U77&gt;=0,Q77-U77,Q77-U77&lt;0,"No balance"),"Error")</f>
        <v>No balance</v>
      </c>
    </row>
    <row r="78" spans="15:22" x14ac:dyDescent="0.2">
      <c r="O78" s="22">
        <v>7</v>
      </c>
      <c r="P78" s="22">
        <v>73</v>
      </c>
      <c r="Q78" s="23" t="str">
        <f t="shared" si="1"/>
        <v>No balance</v>
      </c>
      <c r="R78" s="24" t="str" cm="1">
        <f t="array" ref="R78">IFERROR(_xlfn.IFS(Q78="No balance","No balance",$H$9&lt;Q78,$H$9,$H$9&gt;Q78,Q78),"Error")</f>
        <v>No balance</v>
      </c>
      <c r="S78" s="24" t="str" cm="1">
        <f t="array" ref="S78">IFERROR((_xlfn.IFS(R78="No balance","No balance",Q78-R78&gt;=0,Q78-R78)),"Error")</f>
        <v>No balance</v>
      </c>
      <c r="T78" s="25" t="str" cm="1">
        <f t="array" ref="T78">IFERROR(_xlfn.IFS(S78="No balance","No balance",S78&gt;0,ROUNDUP(($D$9/12)*Q78,3),S78&lt;=0,"No balance"),"Error")</f>
        <v>No balance</v>
      </c>
      <c r="U78" s="25" t="str" cm="1">
        <f t="array" ref="U78">IFERROR(_xlfn.IFS(T78="No balance", "No balance",T78&gt;=0,S78+T78),"Error")</f>
        <v>No balance</v>
      </c>
      <c r="V78" s="26" t="str" cm="1">
        <f t="array" ref="V78">IFERROR(_xlfn.IFS(U78="No Balance", "No balance",Q78-U78&gt;=0,Q78-U78,Q78-U78&lt;0,"No balance"),"Error")</f>
        <v>No balance</v>
      </c>
    </row>
    <row r="79" spans="15:22" x14ac:dyDescent="0.2">
      <c r="O79" s="27">
        <v>7</v>
      </c>
      <c r="P79" s="27">
        <v>74</v>
      </c>
      <c r="Q79" s="28" t="str">
        <f t="shared" si="1"/>
        <v>No balance</v>
      </c>
      <c r="R79" s="29" t="str" cm="1">
        <f t="array" ref="R79">IFERROR(_xlfn.IFS(Q79="No balance","No balance",$H$9&lt;Q79,$H$9,$H$9&gt;Q79,Q79),"Error")</f>
        <v>No balance</v>
      </c>
      <c r="S79" s="29" t="str" cm="1">
        <f t="array" ref="S79">IFERROR((_xlfn.IFS(R79="No balance","No balance",Q79-R79&gt;=0,Q79-R79)),"Error")</f>
        <v>No balance</v>
      </c>
      <c r="T79" s="30" t="str" cm="1">
        <f t="array" ref="T79">IFERROR(_xlfn.IFS(S79="No balance","No balance",S79&gt;0,ROUNDUP(($D$9/12)*Q79,3),S79&lt;=0,"No balance"),"Error")</f>
        <v>No balance</v>
      </c>
      <c r="U79" s="30" t="str" cm="1">
        <f t="array" ref="U79">IFERROR(_xlfn.IFS(T79="No balance", "No balance",T79&gt;=0,S79+T79),"Error")</f>
        <v>No balance</v>
      </c>
      <c r="V79" s="31" t="str" cm="1">
        <f t="array" ref="V79">IFERROR(_xlfn.IFS(U79="No Balance", "No balance",Q79-U79&gt;=0,Q79-U79,Q79-U79&lt;0,"No balance"),"Error")</f>
        <v>No balance</v>
      </c>
    </row>
    <row r="80" spans="15:22" x14ac:dyDescent="0.2">
      <c r="O80" s="27">
        <v>7</v>
      </c>
      <c r="P80" s="27">
        <v>75</v>
      </c>
      <c r="Q80" s="28" t="str">
        <f t="shared" si="1"/>
        <v>No balance</v>
      </c>
      <c r="R80" s="29" t="str" cm="1">
        <f t="array" ref="R80">IFERROR(_xlfn.IFS(Q80="No balance","No balance",$H$9&lt;Q80,$H$9,$H$9&gt;Q80,Q80),"Error")</f>
        <v>No balance</v>
      </c>
      <c r="S80" s="29" t="str" cm="1">
        <f t="array" ref="S80">IFERROR((_xlfn.IFS(R80="No balance","No balance",Q80-R80&gt;=0,Q80-R80)),"Error")</f>
        <v>No balance</v>
      </c>
      <c r="T80" s="30" t="str" cm="1">
        <f t="array" ref="T80">IFERROR(_xlfn.IFS(S80="No balance","No balance",S80&gt;0,ROUNDUP(($D$9/12)*Q80,3),S80&lt;=0,"No balance"),"Error")</f>
        <v>No balance</v>
      </c>
      <c r="U80" s="30" t="str" cm="1">
        <f t="array" ref="U80">IFERROR(_xlfn.IFS(T80="No balance", "No balance",T80&gt;=0,S80+T80),"Error")</f>
        <v>No balance</v>
      </c>
      <c r="V80" s="31" t="str" cm="1">
        <f t="array" ref="V80">IFERROR(_xlfn.IFS(U80="No Balance", "No balance",Q80-U80&gt;=0,Q80-U80,Q80-U80&lt;0,"No balance"),"Error")</f>
        <v>No balance</v>
      </c>
    </row>
    <row r="81" spans="15:22" x14ac:dyDescent="0.2">
      <c r="O81" s="27">
        <v>7</v>
      </c>
      <c r="P81" s="27">
        <v>76</v>
      </c>
      <c r="Q81" s="28" t="str">
        <f t="shared" si="1"/>
        <v>No balance</v>
      </c>
      <c r="R81" s="29" t="str" cm="1">
        <f t="array" ref="R81">IFERROR(_xlfn.IFS(Q81="No balance","No balance",$H$9&lt;Q81,$H$9,$H$9&gt;Q81,Q81),"Error")</f>
        <v>No balance</v>
      </c>
      <c r="S81" s="29" t="str" cm="1">
        <f t="array" ref="S81">IFERROR((_xlfn.IFS(R81="No balance","No balance",Q81-R81&gt;=0,Q81-R81)),"Error")</f>
        <v>No balance</v>
      </c>
      <c r="T81" s="30" t="str" cm="1">
        <f t="array" ref="T81">IFERROR(_xlfn.IFS(S81="No balance","No balance",S81&gt;0,ROUNDUP(($D$9/12)*Q81,3),S81&lt;=0,"No balance"),"Error")</f>
        <v>No balance</v>
      </c>
      <c r="U81" s="30" t="str" cm="1">
        <f t="array" ref="U81">IFERROR(_xlfn.IFS(T81="No balance", "No balance",T81&gt;=0,S81+T81),"Error")</f>
        <v>No balance</v>
      </c>
      <c r="V81" s="31" t="str" cm="1">
        <f t="array" ref="V81">IFERROR(_xlfn.IFS(U81="No Balance", "No balance",Q81-U81&gt;=0,Q81-U81,Q81-U81&lt;0,"No balance"),"Error")</f>
        <v>No balance</v>
      </c>
    </row>
    <row r="82" spans="15:22" x14ac:dyDescent="0.2">
      <c r="O82" s="27">
        <v>7</v>
      </c>
      <c r="P82" s="27">
        <v>77</v>
      </c>
      <c r="Q82" s="28" t="str">
        <f t="shared" si="1"/>
        <v>No balance</v>
      </c>
      <c r="R82" s="29" t="str" cm="1">
        <f t="array" ref="R82">IFERROR(_xlfn.IFS(Q82="No balance","No balance",$H$9&lt;Q82,$H$9,$H$9&gt;Q82,Q82),"Error")</f>
        <v>No balance</v>
      </c>
      <c r="S82" s="29" t="str" cm="1">
        <f t="array" ref="S82">IFERROR((_xlfn.IFS(R82="No balance","No balance",Q82-R82&gt;=0,Q82-R82)),"Error")</f>
        <v>No balance</v>
      </c>
      <c r="T82" s="30" t="str" cm="1">
        <f t="array" ref="T82">IFERROR(_xlfn.IFS(S82="No balance","No balance",S82&gt;0,ROUNDUP(($D$9/12)*Q82,3),S82&lt;=0,"No balance"),"Error")</f>
        <v>No balance</v>
      </c>
      <c r="U82" s="30" t="str" cm="1">
        <f t="array" ref="U82">IFERROR(_xlfn.IFS(T82="No balance", "No balance",T82&gt;=0,S82+T82),"Error")</f>
        <v>No balance</v>
      </c>
      <c r="V82" s="31" t="str" cm="1">
        <f t="array" ref="V82">IFERROR(_xlfn.IFS(U82="No Balance", "No balance",Q82-U82&gt;=0,Q82-U82,Q82-U82&lt;0,"No balance"),"Error")</f>
        <v>No balance</v>
      </c>
    </row>
    <row r="83" spans="15:22" x14ac:dyDescent="0.2">
      <c r="O83" s="27">
        <v>7</v>
      </c>
      <c r="P83" s="27">
        <v>78</v>
      </c>
      <c r="Q83" s="28" t="str">
        <f t="shared" si="1"/>
        <v>No balance</v>
      </c>
      <c r="R83" s="29" t="str" cm="1">
        <f t="array" ref="R83">IFERROR(_xlfn.IFS(Q83="No balance","No balance",$H$9&lt;Q83,$H$9,$H$9&gt;Q83,Q83),"Error")</f>
        <v>No balance</v>
      </c>
      <c r="S83" s="29" t="str" cm="1">
        <f t="array" ref="S83">IFERROR((_xlfn.IFS(R83="No balance","No balance",Q83-R83&gt;=0,Q83-R83)),"Error")</f>
        <v>No balance</v>
      </c>
      <c r="T83" s="30" t="str" cm="1">
        <f t="array" ref="T83">IFERROR(_xlfn.IFS(S83="No balance","No balance",S83&gt;0,ROUNDUP(($D$9/12)*Q83,3),S83&lt;=0,"No balance"),"Error")</f>
        <v>No balance</v>
      </c>
      <c r="U83" s="30" t="str" cm="1">
        <f t="array" ref="U83">IFERROR(_xlfn.IFS(T83="No balance", "No balance",T83&gt;=0,S83+T83),"Error")</f>
        <v>No balance</v>
      </c>
      <c r="V83" s="31" t="str" cm="1">
        <f t="array" ref="V83">IFERROR(_xlfn.IFS(U83="No Balance", "No balance",Q83-U83&gt;=0,Q83-U83,Q83-U83&lt;0,"No balance"),"Error")</f>
        <v>No balance</v>
      </c>
    </row>
    <row r="84" spans="15:22" x14ac:dyDescent="0.2">
      <c r="O84" s="27">
        <v>7</v>
      </c>
      <c r="P84" s="27">
        <v>79</v>
      </c>
      <c r="Q84" s="28" t="str">
        <f t="shared" ref="Q84:Q147" si="2">U83</f>
        <v>No balance</v>
      </c>
      <c r="R84" s="29" t="str" cm="1">
        <f t="array" ref="R84">IFERROR(_xlfn.IFS(Q84="No balance","No balance",$H$9&lt;Q84,$H$9,$H$9&gt;Q84,Q84),"Error")</f>
        <v>No balance</v>
      </c>
      <c r="S84" s="29" t="str" cm="1">
        <f t="array" ref="S84">IFERROR((_xlfn.IFS(R84="No balance","No balance",Q84-R84&gt;=0,Q84-R84)),"Error")</f>
        <v>No balance</v>
      </c>
      <c r="T84" s="30" t="str" cm="1">
        <f t="array" ref="T84">IFERROR(_xlfn.IFS(S84="No balance","No balance",S84&gt;0,ROUNDUP(($D$9/12)*Q84,3),S84&lt;=0,"No balance"),"Error")</f>
        <v>No balance</v>
      </c>
      <c r="U84" s="30" t="str" cm="1">
        <f t="array" ref="U84">IFERROR(_xlfn.IFS(T84="No balance", "No balance",T84&gt;=0,S84+T84),"Error")</f>
        <v>No balance</v>
      </c>
      <c r="V84" s="31" t="str" cm="1">
        <f t="array" ref="V84">IFERROR(_xlfn.IFS(U84="No Balance", "No balance",Q84-U84&gt;=0,Q84-U84,Q84-U84&lt;0,"No balance"),"Error")</f>
        <v>No balance</v>
      </c>
    </row>
    <row r="85" spans="15:22" x14ac:dyDescent="0.2">
      <c r="O85" s="27">
        <v>7</v>
      </c>
      <c r="P85" s="27">
        <v>80</v>
      </c>
      <c r="Q85" s="28" t="str">
        <f t="shared" si="2"/>
        <v>No balance</v>
      </c>
      <c r="R85" s="29" t="str" cm="1">
        <f t="array" ref="R85">IFERROR(_xlfn.IFS(Q85="No balance","No balance",$H$9&lt;Q85,$H$9,$H$9&gt;Q85,Q85),"Error")</f>
        <v>No balance</v>
      </c>
      <c r="S85" s="29" t="str" cm="1">
        <f t="array" ref="S85">IFERROR((_xlfn.IFS(R85="No balance","No balance",Q85-R85&gt;=0,Q85-R85)),"Error")</f>
        <v>No balance</v>
      </c>
      <c r="T85" s="30" t="str" cm="1">
        <f t="array" ref="T85">IFERROR(_xlfn.IFS(S85="No balance","No balance",S85&gt;0,ROUNDUP(($D$9/12)*Q85,3),S85&lt;=0,"No balance"),"Error")</f>
        <v>No balance</v>
      </c>
      <c r="U85" s="30" t="str" cm="1">
        <f t="array" ref="U85">IFERROR(_xlfn.IFS(T85="No balance", "No balance",T85&gt;=0,S85+T85),"Error")</f>
        <v>No balance</v>
      </c>
      <c r="V85" s="31" t="str" cm="1">
        <f t="array" ref="V85">IFERROR(_xlfn.IFS(U85="No Balance", "No balance",Q85-U85&gt;=0,Q85-U85,Q85-U85&lt;0,"No balance"),"Error")</f>
        <v>No balance</v>
      </c>
    </row>
    <row r="86" spans="15:22" x14ac:dyDescent="0.2">
      <c r="O86" s="27">
        <v>7</v>
      </c>
      <c r="P86" s="27">
        <v>81</v>
      </c>
      <c r="Q86" s="28" t="str">
        <f t="shared" si="2"/>
        <v>No balance</v>
      </c>
      <c r="R86" s="29" t="str" cm="1">
        <f t="array" ref="R86">IFERROR(_xlfn.IFS(Q86="No balance","No balance",$H$9&lt;Q86,$H$9,$H$9&gt;Q86,Q86),"Error")</f>
        <v>No balance</v>
      </c>
      <c r="S86" s="29" t="str" cm="1">
        <f t="array" ref="S86">IFERROR((_xlfn.IFS(R86="No balance","No balance",Q86-R86&gt;=0,Q86-R86)),"Error")</f>
        <v>No balance</v>
      </c>
      <c r="T86" s="30" t="str" cm="1">
        <f t="array" ref="T86">IFERROR(_xlfn.IFS(S86="No balance","No balance",S86&gt;0,ROUNDUP(($D$9/12)*Q86,3),S86&lt;=0,"No balance"),"Error")</f>
        <v>No balance</v>
      </c>
      <c r="U86" s="30" t="str" cm="1">
        <f t="array" ref="U86">IFERROR(_xlfn.IFS(T86="No balance", "No balance",T86&gt;=0,S86+T86),"Error")</f>
        <v>No balance</v>
      </c>
      <c r="V86" s="31" t="str" cm="1">
        <f t="array" ref="V86">IFERROR(_xlfn.IFS(U86="No Balance", "No balance",Q86-U86&gt;=0,Q86-U86,Q86-U86&lt;0,"No balance"),"Error")</f>
        <v>No balance</v>
      </c>
    </row>
    <row r="87" spans="15:22" x14ac:dyDescent="0.2">
      <c r="O87" s="27">
        <v>7</v>
      </c>
      <c r="P87" s="27">
        <v>82</v>
      </c>
      <c r="Q87" s="28" t="str">
        <f t="shared" si="2"/>
        <v>No balance</v>
      </c>
      <c r="R87" s="29" t="str" cm="1">
        <f t="array" ref="R87">IFERROR(_xlfn.IFS(Q87="No balance","No balance",$H$9&lt;Q87,$H$9,$H$9&gt;Q87,Q87),"Error")</f>
        <v>No balance</v>
      </c>
      <c r="S87" s="29" t="str" cm="1">
        <f t="array" ref="S87">IFERROR((_xlfn.IFS(R87="No balance","No balance",Q87-R87&gt;=0,Q87-R87)),"Error")</f>
        <v>No balance</v>
      </c>
      <c r="T87" s="30" t="str" cm="1">
        <f t="array" ref="T87">IFERROR(_xlfn.IFS(S87="No balance","No balance",S87&gt;0,ROUNDUP(($D$9/12)*Q87,3),S87&lt;=0,"No balance"),"Error")</f>
        <v>No balance</v>
      </c>
      <c r="U87" s="30" t="str" cm="1">
        <f t="array" ref="U87">IFERROR(_xlfn.IFS(T87="No balance", "No balance",T87&gt;=0,S87+T87),"Error")</f>
        <v>No balance</v>
      </c>
      <c r="V87" s="31" t="str" cm="1">
        <f t="array" ref="V87">IFERROR(_xlfn.IFS(U87="No Balance", "No balance",Q87-U87&gt;=0,Q87-U87,Q87-U87&lt;0,"No balance"),"Error")</f>
        <v>No balance</v>
      </c>
    </row>
    <row r="88" spans="15:22" x14ac:dyDescent="0.2">
      <c r="O88" s="27">
        <v>7</v>
      </c>
      <c r="P88" s="27">
        <v>83</v>
      </c>
      <c r="Q88" s="28" t="str">
        <f t="shared" si="2"/>
        <v>No balance</v>
      </c>
      <c r="R88" s="29" t="str" cm="1">
        <f t="array" ref="R88">IFERROR(_xlfn.IFS(Q88="No balance","No balance",$H$9&lt;Q88,$H$9,$H$9&gt;Q88,Q88),"Error")</f>
        <v>No balance</v>
      </c>
      <c r="S88" s="29" t="str" cm="1">
        <f t="array" ref="S88">IFERROR((_xlfn.IFS(R88="No balance","No balance",Q88-R88&gt;=0,Q88-R88)),"Error")</f>
        <v>No balance</v>
      </c>
      <c r="T88" s="30" t="str" cm="1">
        <f t="array" ref="T88">IFERROR(_xlfn.IFS(S88="No balance","No balance",S88&gt;0,ROUNDUP(($D$9/12)*Q88,3),S88&lt;=0,"No balance"),"Error")</f>
        <v>No balance</v>
      </c>
      <c r="U88" s="30" t="str" cm="1">
        <f t="array" ref="U88">IFERROR(_xlfn.IFS(T88="No balance", "No balance",T88&gt;=0,S88+T88),"Error")</f>
        <v>No balance</v>
      </c>
      <c r="V88" s="31" t="str" cm="1">
        <f t="array" ref="V88">IFERROR(_xlfn.IFS(U88="No Balance", "No balance",Q88-U88&gt;=0,Q88-U88,Q88-U88&lt;0,"No balance"),"Error")</f>
        <v>No balance</v>
      </c>
    </row>
    <row r="89" spans="15:22" x14ac:dyDescent="0.2">
      <c r="O89" s="32">
        <v>7</v>
      </c>
      <c r="P89" s="32">
        <v>84</v>
      </c>
      <c r="Q89" s="33" t="str">
        <f t="shared" si="2"/>
        <v>No balance</v>
      </c>
      <c r="R89" s="34" t="str" cm="1">
        <f t="array" ref="R89">IFERROR(_xlfn.IFS(Q89="No balance","No balance",$H$9&lt;Q89,$H$9,$H$9&gt;Q89,Q89),"Error")</f>
        <v>No balance</v>
      </c>
      <c r="S89" s="34" t="str" cm="1">
        <f t="array" ref="S89">IFERROR((_xlfn.IFS(R89="No balance","No balance",Q89-R89&gt;=0,Q89-R89)),"Error")</f>
        <v>No balance</v>
      </c>
      <c r="T89" s="35" t="str" cm="1">
        <f t="array" ref="T89">IFERROR(_xlfn.IFS(S89="No balance","No balance",S89&gt;0,ROUNDUP(($D$9/12)*Q89,3),S89&lt;=0,"No balance"),"Error")</f>
        <v>No balance</v>
      </c>
      <c r="U89" s="35" t="str" cm="1">
        <f t="array" ref="U89">IFERROR(_xlfn.IFS(T89="No balance", "No balance",T89&gt;=0,S89+T89),"Error")</f>
        <v>No balance</v>
      </c>
      <c r="V89" s="36" t="str" cm="1">
        <f t="array" ref="V89">IFERROR(_xlfn.IFS(U89="No Balance", "No balance",Q89-U89&gt;=0,Q89-U89,Q89-U89&lt;0,"No balance"),"Error")</f>
        <v>No balance</v>
      </c>
    </row>
    <row r="90" spans="15:22" x14ac:dyDescent="0.2">
      <c r="O90" s="22">
        <v>8</v>
      </c>
      <c r="P90" s="22">
        <v>85</v>
      </c>
      <c r="Q90" s="23" t="str">
        <f t="shared" si="2"/>
        <v>No balance</v>
      </c>
      <c r="R90" s="24" t="str" cm="1">
        <f t="array" ref="R90">IFERROR(_xlfn.IFS(Q90="No balance","No balance",$H$9&lt;Q90,$H$9,$H$9&gt;Q90,Q90),"Error")</f>
        <v>No balance</v>
      </c>
      <c r="S90" s="24" t="str" cm="1">
        <f t="array" ref="S90">IFERROR((_xlfn.IFS(R90="No balance","No balance",Q90-R90&gt;=0,Q90-R90)),"Error")</f>
        <v>No balance</v>
      </c>
      <c r="T90" s="25" t="str" cm="1">
        <f t="array" ref="T90">IFERROR(_xlfn.IFS(S90="No balance","No balance",S90&gt;0,ROUNDUP(($D$9/12)*Q90,3),S90&lt;=0,"No balance"),"Error")</f>
        <v>No balance</v>
      </c>
      <c r="U90" s="25" t="str" cm="1">
        <f t="array" ref="U90">IFERROR(_xlfn.IFS(T90="No balance", "No balance",T90&gt;=0,S90+T90),"Error")</f>
        <v>No balance</v>
      </c>
      <c r="V90" s="26" t="str" cm="1">
        <f t="array" ref="V90">IFERROR(_xlfn.IFS(U90="No Balance", "No balance",Q90-U90&gt;=0,Q90-U90,Q90-U90&lt;0,"No balance"),"Error")</f>
        <v>No balance</v>
      </c>
    </row>
    <row r="91" spans="15:22" x14ac:dyDescent="0.2">
      <c r="O91" s="27">
        <v>8</v>
      </c>
      <c r="P91" s="27">
        <v>86</v>
      </c>
      <c r="Q91" s="28" t="str">
        <f t="shared" si="2"/>
        <v>No balance</v>
      </c>
      <c r="R91" s="29" t="str" cm="1">
        <f t="array" ref="R91">IFERROR(_xlfn.IFS(Q91="No balance","No balance",$H$9&lt;Q91,$H$9,$H$9&gt;Q91,Q91),"Error")</f>
        <v>No balance</v>
      </c>
      <c r="S91" s="29" t="str" cm="1">
        <f t="array" ref="S91">IFERROR((_xlfn.IFS(R91="No balance","No balance",Q91-R91&gt;=0,Q91-R91)),"Error")</f>
        <v>No balance</v>
      </c>
      <c r="T91" s="30" t="str" cm="1">
        <f t="array" ref="T91">IFERROR(_xlfn.IFS(S91="No balance","No balance",S91&gt;0,ROUNDUP(($D$9/12)*Q91,3),S91&lt;=0,"No balance"),"Error")</f>
        <v>No balance</v>
      </c>
      <c r="U91" s="30" t="str" cm="1">
        <f t="array" ref="U91">IFERROR(_xlfn.IFS(T91="No balance", "No balance",T91&gt;=0,S91+T91),"Error")</f>
        <v>No balance</v>
      </c>
      <c r="V91" s="31" t="str" cm="1">
        <f t="array" ref="V91">IFERROR(_xlfn.IFS(U91="No Balance", "No balance",Q91-U91&gt;=0,Q91-U91,Q91-U91&lt;0,"No balance"),"Error")</f>
        <v>No balance</v>
      </c>
    </row>
    <row r="92" spans="15:22" x14ac:dyDescent="0.2">
      <c r="O92" s="27">
        <v>8</v>
      </c>
      <c r="P92" s="27">
        <v>87</v>
      </c>
      <c r="Q92" s="28" t="str">
        <f t="shared" si="2"/>
        <v>No balance</v>
      </c>
      <c r="R92" s="29" t="str" cm="1">
        <f t="array" ref="R92">IFERROR(_xlfn.IFS(Q92="No balance","No balance",$H$9&lt;Q92,$H$9,$H$9&gt;Q92,Q92),"Error")</f>
        <v>No balance</v>
      </c>
      <c r="S92" s="29" t="str" cm="1">
        <f t="array" ref="S92">IFERROR((_xlfn.IFS(R92="No balance","No balance",Q92-R92&gt;=0,Q92-R92)),"Error")</f>
        <v>No balance</v>
      </c>
      <c r="T92" s="30" t="str" cm="1">
        <f t="array" ref="T92">IFERROR(_xlfn.IFS(S92="No balance","No balance",S92&gt;0,ROUNDUP(($D$9/12)*Q92,3),S92&lt;=0,"No balance"),"Error")</f>
        <v>No balance</v>
      </c>
      <c r="U92" s="30" t="str" cm="1">
        <f t="array" ref="U92">IFERROR(_xlfn.IFS(T92="No balance", "No balance",T92&gt;=0,S92+T92),"Error")</f>
        <v>No balance</v>
      </c>
      <c r="V92" s="31" t="str" cm="1">
        <f t="array" ref="V92">IFERROR(_xlfn.IFS(U92="No Balance", "No balance",Q92-U92&gt;=0,Q92-U92,Q92-U92&lt;0,"No balance"),"Error")</f>
        <v>No balance</v>
      </c>
    </row>
    <row r="93" spans="15:22" x14ac:dyDescent="0.2">
      <c r="O93" s="27">
        <v>8</v>
      </c>
      <c r="P93" s="27">
        <v>88</v>
      </c>
      <c r="Q93" s="28" t="str">
        <f t="shared" si="2"/>
        <v>No balance</v>
      </c>
      <c r="R93" s="29" t="str" cm="1">
        <f t="array" ref="R93">IFERROR(_xlfn.IFS(Q93="No balance","No balance",$H$9&lt;Q93,$H$9,$H$9&gt;Q93,Q93),"Error")</f>
        <v>No balance</v>
      </c>
      <c r="S93" s="29" t="str" cm="1">
        <f t="array" ref="S93">IFERROR((_xlfn.IFS(R93="No balance","No balance",Q93-R93&gt;=0,Q93-R93)),"Error")</f>
        <v>No balance</v>
      </c>
      <c r="T93" s="30" t="str" cm="1">
        <f t="array" ref="T93">IFERROR(_xlfn.IFS(S93="No balance","No balance",S93&gt;0,ROUNDUP(($D$9/12)*Q93,3),S93&lt;=0,"No balance"),"Error")</f>
        <v>No balance</v>
      </c>
      <c r="U93" s="30" t="str" cm="1">
        <f t="array" ref="U93">IFERROR(_xlfn.IFS(T93="No balance", "No balance",T93&gt;=0,S93+T93),"Error")</f>
        <v>No balance</v>
      </c>
      <c r="V93" s="31" t="str" cm="1">
        <f t="array" ref="V93">IFERROR(_xlfn.IFS(U93="No Balance", "No balance",Q93-U93&gt;=0,Q93-U93,Q93-U93&lt;0,"No balance"),"Error")</f>
        <v>No balance</v>
      </c>
    </row>
    <row r="94" spans="15:22" x14ac:dyDescent="0.2">
      <c r="O94" s="27">
        <v>8</v>
      </c>
      <c r="P94" s="27">
        <v>89</v>
      </c>
      <c r="Q94" s="28" t="str">
        <f t="shared" si="2"/>
        <v>No balance</v>
      </c>
      <c r="R94" s="29" t="str" cm="1">
        <f t="array" ref="R94">IFERROR(_xlfn.IFS(Q94="No balance","No balance",$H$9&lt;Q94,$H$9,$H$9&gt;Q94,Q94),"Error")</f>
        <v>No balance</v>
      </c>
      <c r="S94" s="29" t="str" cm="1">
        <f t="array" ref="S94">IFERROR((_xlfn.IFS(R94="No balance","No balance",Q94-R94&gt;=0,Q94-R94)),"Error")</f>
        <v>No balance</v>
      </c>
      <c r="T94" s="30" t="str" cm="1">
        <f t="array" ref="T94">IFERROR(_xlfn.IFS(S94="No balance","No balance",S94&gt;0,ROUNDUP(($D$9/12)*Q94,3),S94&lt;=0,"No balance"),"Error")</f>
        <v>No balance</v>
      </c>
      <c r="U94" s="30" t="str" cm="1">
        <f t="array" ref="U94">IFERROR(_xlfn.IFS(T94="No balance", "No balance",T94&gt;=0,S94+T94),"Error")</f>
        <v>No balance</v>
      </c>
      <c r="V94" s="31" t="str" cm="1">
        <f t="array" ref="V94">IFERROR(_xlfn.IFS(U94="No Balance", "No balance",Q94-U94&gt;=0,Q94-U94,Q94-U94&lt;0,"No balance"),"Error")</f>
        <v>No balance</v>
      </c>
    </row>
    <row r="95" spans="15:22" x14ac:dyDescent="0.2">
      <c r="O95" s="27">
        <v>8</v>
      </c>
      <c r="P95" s="27">
        <v>90</v>
      </c>
      <c r="Q95" s="28" t="str">
        <f t="shared" si="2"/>
        <v>No balance</v>
      </c>
      <c r="R95" s="29" t="str" cm="1">
        <f t="array" ref="R95">IFERROR(_xlfn.IFS(Q95="No balance","No balance",$H$9&lt;Q95,$H$9,$H$9&gt;Q95,Q95),"Error")</f>
        <v>No balance</v>
      </c>
      <c r="S95" s="29" t="str" cm="1">
        <f t="array" ref="S95">IFERROR((_xlfn.IFS(R95="No balance","No balance",Q95-R95&gt;=0,Q95-R95)),"Error")</f>
        <v>No balance</v>
      </c>
      <c r="T95" s="30" t="str" cm="1">
        <f t="array" ref="T95">IFERROR(_xlfn.IFS(S95="No balance","No balance",S95&gt;0,ROUNDUP(($D$9/12)*Q95,3),S95&lt;=0,"No balance"),"Error")</f>
        <v>No balance</v>
      </c>
      <c r="U95" s="30" t="str" cm="1">
        <f t="array" ref="U95">IFERROR(_xlfn.IFS(T95="No balance", "No balance",T95&gt;=0,S95+T95),"Error")</f>
        <v>No balance</v>
      </c>
      <c r="V95" s="31" t="str" cm="1">
        <f t="array" ref="V95">IFERROR(_xlfn.IFS(U95="No Balance", "No balance",Q95-U95&gt;=0,Q95-U95,Q95-U95&lt;0,"No balance"),"Error")</f>
        <v>No balance</v>
      </c>
    </row>
    <row r="96" spans="15:22" x14ac:dyDescent="0.2">
      <c r="O96" s="27">
        <v>8</v>
      </c>
      <c r="P96" s="27">
        <v>91</v>
      </c>
      <c r="Q96" s="28" t="str">
        <f t="shared" si="2"/>
        <v>No balance</v>
      </c>
      <c r="R96" s="29" t="str" cm="1">
        <f t="array" ref="R96">IFERROR(_xlfn.IFS(Q96="No balance","No balance",$H$9&lt;Q96,$H$9,$H$9&gt;Q96,Q96),"Error")</f>
        <v>No balance</v>
      </c>
      <c r="S96" s="29" t="str" cm="1">
        <f t="array" ref="S96">IFERROR((_xlfn.IFS(R96="No balance","No balance",Q96-R96&gt;=0,Q96-R96)),"Error")</f>
        <v>No balance</v>
      </c>
      <c r="T96" s="30" t="str" cm="1">
        <f t="array" ref="T96">IFERROR(_xlfn.IFS(S96="No balance","No balance",S96&gt;0,ROUNDUP(($D$9/12)*Q96,3),S96&lt;=0,"No balance"),"Error")</f>
        <v>No balance</v>
      </c>
      <c r="U96" s="30" t="str" cm="1">
        <f t="array" ref="U96">IFERROR(_xlfn.IFS(T96="No balance", "No balance",T96&gt;=0,S96+T96),"Error")</f>
        <v>No balance</v>
      </c>
      <c r="V96" s="31" t="str" cm="1">
        <f t="array" ref="V96">IFERROR(_xlfn.IFS(U96="No Balance", "No balance",Q96-U96&gt;=0,Q96-U96,Q96-U96&lt;0,"No balance"),"Error")</f>
        <v>No balance</v>
      </c>
    </row>
    <row r="97" spans="15:22" x14ac:dyDescent="0.2">
      <c r="O97" s="27">
        <v>8</v>
      </c>
      <c r="P97" s="27">
        <v>92</v>
      </c>
      <c r="Q97" s="28" t="str">
        <f t="shared" si="2"/>
        <v>No balance</v>
      </c>
      <c r="R97" s="29" t="str" cm="1">
        <f t="array" ref="R97">IFERROR(_xlfn.IFS(Q97="No balance","No balance",$H$9&lt;Q97,$H$9,$H$9&gt;Q97,Q97),"Error")</f>
        <v>No balance</v>
      </c>
      <c r="S97" s="29" t="str" cm="1">
        <f t="array" ref="S97">IFERROR((_xlfn.IFS(R97="No balance","No balance",Q97-R97&gt;=0,Q97-R97)),"Error")</f>
        <v>No balance</v>
      </c>
      <c r="T97" s="30" t="str" cm="1">
        <f t="array" ref="T97">IFERROR(_xlfn.IFS(S97="No balance","No balance",S97&gt;0,ROUNDUP(($D$9/12)*Q97,3),S97&lt;=0,"No balance"),"Error")</f>
        <v>No balance</v>
      </c>
      <c r="U97" s="30" t="str" cm="1">
        <f t="array" ref="U97">IFERROR(_xlfn.IFS(T97="No balance", "No balance",T97&gt;=0,S97+T97),"Error")</f>
        <v>No balance</v>
      </c>
      <c r="V97" s="31" t="str" cm="1">
        <f t="array" ref="V97">IFERROR(_xlfn.IFS(U97="No Balance", "No balance",Q97-U97&gt;=0,Q97-U97,Q97-U97&lt;0,"No balance"),"Error")</f>
        <v>No balance</v>
      </c>
    </row>
    <row r="98" spans="15:22" x14ac:dyDescent="0.2">
      <c r="O98" s="27">
        <v>8</v>
      </c>
      <c r="P98" s="27">
        <v>93</v>
      </c>
      <c r="Q98" s="28" t="str">
        <f t="shared" si="2"/>
        <v>No balance</v>
      </c>
      <c r="R98" s="29" t="str" cm="1">
        <f t="array" ref="R98">IFERROR(_xlfn.IFS(Q98="No balance","No balance",$H$9&lt;Q98,$H$9,$H$9&gt;Q98,Q98),"Error")</f>
        <v>No balance</v>
      </c>
      <c r="S98" s="29" t="str" cm="1">
        <f t="array" ref="S98">IFERROR((_xlfn.IFS(R98="No balance","No balance",Q98-R98&gt;=0,Q98-R98)),"Error")</f>
        <v>No balance</v>
      </c>
      <c r="T98" s="30" t="str" cm="1">
        <f t="array" ref="T98">IFERROR(_xlfn.IFS(S98="No balance","No balance",S98&gt;0,ROUNDUP(($D$9/12)*Q98,3),S98&lt;=0,"No balance"),"Error")</f>
        <v>No balance</v>
      </c>
      <c r="U98" s="30" t="str" cm="1">
        <f t="array" ref="U98">IFERROR(_xlfn.IFS(T98="No balance", "No balance",T98&gt;=0,S98+T98),"Error")</f>
        <v>No balance</v>
      </c>
      <c r="V98" s="31" t="str" cm="1">
        <f t="array" ref="V98">IFERROR(_xlfn.IFS(U98="No Balance", "No balance",Q98-U98&gt;=0,Q98-U98,Q98-U98&lt;0,"No balance"),"Error")</f>
        <v>No balance</v>
      </c>
    </row>
    <row r="99" spans="15:22" x14ac:dyDescent="0.2">
      <c r="O99" s="27">
        <v>8</v>
      </c>
      <c r="P99" s="27">
        <v>94</v>
      </c>
      <c r="Q99" s="28" t="str">
        <f t="shared" si="2"/>
        <v>No balance</v>
      </c>
      <c r="R99" s="29" t="str" cm="1">
        <f t="array" ref="R99">IFERROR(_xlfn.IFS(Q99="No balance","No balance",$H$9&lt;Q99,$H$9,$H$9&gt;Q99,Q99),"Error")</f>
        <v>No balance</v>
      </c>
      <c r="S99" s="29" t="str" cm="1">
        <f t="array" ref="S99">IFERROR((_xlfn.IFS(R99="No balance","No balance",Q99-R99&gt;=0,Q99-R99)),"Error")</f>
        <v>No balance</v>
      </c>
      <c r="T99" s="30" t="str" cm="1">
        <f t="array" ref="T99">IFERROR(_xlfn.IFS(S99="No balance","No balance",S99&gt;0,ROUNDUP(($D$9/12)*Q99,3),S99&lt;=0,"No balance"),"Error")</f>
        <v>No balance</v>
      </c>
      <c r="U99" s="30" t="str" cm="1">
        <f t="array" ref="U99">IFERROR(_xlfn.IFS(T99="No balance", "No balance",T99&gt;=0,S99+T99),"Error")</f>
        <v>No balance</v>
      </c>
      <c r="V99" s="31" t="str" cm="1">
        <f t="array" ref="V99">IFERROR(_xlfn.IFS(U99="No Balance", "No balance",Q99-U99&gt;=0,Q99-U99,Q99-U99&lt;0,"No balance"),"Error")</f>
        <v>No balance</v>
      </c>
    </row>
    <row r="100" spans="15:22" x14ac:dyDescent="0.2">
      <c r="O100" s="27">
        <v>8</v>
      </c>
      <c r="P100" s="27">
        <v>95</v>
      </c>
      <c r="Q100" s="28" t="str">
        <f t="shared" si="2"/>
        <v>No balance</v>
      </c>
      <c r="R100" s="29" t="str" cm="1">
        <f t="array" ref="R100">IFERROR(_xlfn.IFS(Q100="No balance","No balance",$H$9&lt;Q100,$H$9,$H$9&gt;Q100,Q100),"Error")</f>
        <v>No balance</v>
      </c>
      <c r="S100" s="29" t="str" cm="1">
        <f t="array" ref="S100">IFERROR((_xlfn.IFS(R100="No balance","No balance",Q100-R100&gt;=0,Q100-R100)),"Error")</f>
        <v>No balance</v>
      </c>
      <c r="T100" s="30" t="str" cm="1">
        <f t="array" ref="T100">IFERROR(_xlfn.IFS(S100="No balance","No balance",S100&gt;0,ROUNDUP(($D$9/12)*Q100,3),S100&lt;=0,"No balance"),"Error")</f>
        <v>No balance</v>
      </c>
      <c r="U100" s="30" t="str" cm="1">
        <f t="array" ref="U100">IFERROR(_xlfn.IFS(T100="No balance", "No balance",T100&gt;=0,S100+T100),"Error")</f>
        <v>No balance</v>
      </c>
      <c r="V100" s="31" t="str" cm="1">
        <f t="array" ref="V100">IFERROR(_xlfn.IFS(U100="No Balance", "No balance",Q100-U100&gt;=0,Q100-U100,Q100-U100&lt;0,"No balance"),"Error")</f>
        <v>No balance</v>
      </c>
    </row>
    <row r="101" spans="15:22" x14ac:dyDescent="0.2">
      <c r="O101" s="32">
        <v>8</v>
      </c>
      <c r="P101" s="32">
        <v>96</v>
      </c>
      <c r="Q101" s="33" t="str">
        <f t="shared" si="2"/>
        <v>No balance</v>
      </c>
      <c r="R101" s="34" t="str" cm="1">
        <f t="array" ref="R101">IFERROR(_xlfn.IFS(Q101="No balance","No balance",$H$9&lt;Q101,$H$9,$H$9&gt;Q101,Q101),"Error")</f>
        <v>No balance</v>
      </c>
      <c r="S101" s="34" t="str" cm="1">
        <f t="array" ref="S101">IFERROR((_xlfn.IFS(R101="No balance","No balance",Q101-R101&gt;=0,Q101-R101)),"Error")</f>
        <v>No balance</v>
      </c>
      <c r="T101" s="35" t="str" cm="1">
        <f t="array" ref="T101">IFERROR(_xlfn.IFS(S101="No balance","No balance",S101&gt;0,ROUNDUP(($D$9/12)*Q101,3),S101&lt;=0,"No balance"),"Error")</f>
        <v>No balance</v>
      </c>
      <c r="U101" s="35" t="str" cm="1">
        <f t="array" ref="U101">IFERROR(_xlfn.IFS(T101="No balance", "No balance",T101&gt;=0,S101+T101),"Error")</f>
        <v>No balance</v>
      </c>
      <c r="V101" s="36" t="str" cm="1">
        <f t="array" ref="V101">IFERROR(_xlfn.IFS(U101="No Balance", "No balance",Q101-U101&gt;=0,Q101-U101,Q101-U101&lt;0,"No balance"),"Error")</f>
        <v>No balance</v>
      </c>
    </row>
    <row r="102" spans="15:22" x14ac:dyDescent="0.2">
      <c r="O102" s="22">
        <v>9</v>
      </c>
      <c r="P102" s="22">
        <v>97</v>
      </c>
      <c r="Q102" s="23" t="str">
        <f t="shared" si="2"/>
        <v>No balance</v>
      </c>
      <c r="R102" s="24" t="str" cm="1">
        <f t="array" ref="R102">IFERROR(_xlfn.IFS(Q102="No balance","No balance",$H$9&lt;Q102,$H$9,$H$9&gt;Q102,Q102),"Error")</f>
        <v>No balance</v>
      </c>
      <c r="S102" s="24" t="str" cm="1">
        <f t="array" ref="S102">IFERROR((_xlfn.IFS(R102="No balance","No balance",Q102-R102&gt;=0,Q102-R102)),"Error")</f>
        <v>No balance</v>
      </c>
      <c r="T102" s="25" t="str" cm="1">
        <f t="array" ref="T102">IFERROR(_xlfn.IFS(S102="No balance","No balance",S102&gt;0,ROUNDUP(($D$9/12)*Q102,3),S102&lt;=0,"No balance"),"Error")</f>
        <v>No balance</v>
      </c>
      <c r="U102" s="25" t="str" cm="1">
        <f t="array" ref="U102">IFERROR(_xlfn.IFS(T102="No balance", "No balance",T102&gt;=0,S102+T102),"Error")</f>
        <v>No balance</v>
      </c>
      <c r="V102" s="26" t="str" cm="1">
        <f t="array" ref="V102">IFERROR(_xlfn.IFS(U102="No Balance", "No balance",Q102-U102&gt;=0,Q102-U102,Q102-U102&lt;0,"No balance"),"Error")</f>
        <v>No balance</v>
      </c>
    </row>
    <row r="103" spans="15:22" x14ac:dyDescent="0.2">
      <c r="O103" s="27">
        <v>9</v>
      </c>
      <c r="P103" s="27">
        <v>98</v>
      </c>
      <c r="Q103" s="28" t="str">
        <f t="shared" si="2"/>
        <v>No balance</v>
      </c>
      <c r="R103" s="29" t="str" cm="1">
        <f t="array" ref="R103">IFERROR(_xlfn.IFS(Q103="No balance","No balance",$H$9&lt;Q103,$H$9,$H$9&gt;Q103,Q103),"Error")</f>
        <v>No balance</v>
      </c>
      <c r="S103" s="29" t="str" cm="1">
        <f t="array" ref="S103">IFERROR((_xlfn.IFS(R103="No balance","No balance",Q103-R103&gt;=0,Q103-R103)),"Error")</f>
        <v>No balance</v>
      </c>
      <c r="T103" s="30" t="str" cm="1">
        <f t="array" ref="T103">IFERROR(_xlfn.IFS(S103="No balance","No balance",S103&gt;0,ROUNDUP(($D$9/12)*Q103,3),S103&lt;=0,"No balance"),"Error")</f>
        <v>No balance</v>
      </c>
      <c r="U103" s="30" t="str" cm="1">
        <f t="array" ref="U103">IFERROR(_xlfn.IFS(T103="No balance", "No balance",T103&gt;=0,S103+T103),"Error")</f>
        <v>No balance</v>
      </c>
      <c r="V103" s="31" t="str" cm="1">
        <f t="array" ref="V103">IFERROR(_xlfn.IFS(U103="No Balance", "No balance",Q103-U103&gt;=0,Q103-U103,Q103-U103&lt;0,"No balance"),"Error")</f>
        <v>No balance</v>
      </c>
    </row>
    <row r="104" spans="15:22" x14ac:dyDescent="0.2">
      <c r="O104" s="27">
        <v>9</v>
      </c>
      <c r="P104" s="27">
        <v>99</v>
      </c>
      <c r="Q104" s="28" t="str">
        <f t="shared" si="2"/>
        <v>No balance</v>
      </c>
      <c r="R104" s="29" t="str" cm="1">
        <f t="array" ref="R104">IFERROR(_xlfn.IFS(Q104="No balance","No balance",$H$9&lt;Q104,$H$9,$H$9&gt;Q104,Q104),"Error")</f>
        <v>No balance</v>
      </c>
      <c r="S104" s="29" t="str" cm="1">
        <f t="array" ref="S104">IFERROR((_xlfn.IFS(R104="No balance","No balance",Q104-R104&gt;=0,Q104-R104)),"Error")</f>
        <v>No balance</v>
      </c>
      <c r="T104" s="30" t="str" cm="1">
        <f t="array" ref="T104">IFERROR(_xlfn.IFS(S104="No balance","No balance",S104&gt;0,ROUNDUP(($D$9/12)*Q104,3),S104&lt;=0,"No balance"),"Error")</f>
        <v>No balance</v>
      </c>
      <c r="U104" s="30" t="str" cm="1">
        <f t="array" ref="U104">IFERROR(_xlfn.IFS(T104="No balance", "No balance",T104&gt;=0,S104+T104),"Error")</f>
        <v>No balance</v>
      </c>
      <c r="V104" s="31" t="str" cm="1">
        <f t="array" ref="V104">IFERROR(_xlfn.IFS(U104="No Balance", "No balance",Q104-U104&gt;=0,Q104-U104,Q104-U104&lt;0,"No balance"),"Error")</f>
        <v>No balance</v>
      </c>
    </row>
    <row r="105" spans="15:22" x14ac:dyDescent="0.2">
      <c r="O105" s="27">
        <v>9</v>
      </c>
      <c r="P105" s="27">
        <v>100</v>
      </c>
      <c r="Q105" s="28" t="str">
        <f t="shared" si="2"/>
        <v>No balance</v>
      </c>
      <c r="R105" s="29" t="str" cm="1">
        <f t="array" ref="R105">IFERROR(_xlfn.IFS(Q105="No balance","No balance",$H$9&lt;Q105,$H$9,$H$9&gt;Q105,Q105),"Error")</f>
        <v>No balance</v>
      </c>
      <c r="S105" s="29" t="str" cm="1">
        <f t="array" ref="S105">IFERROR((_xlfn.IFS(R105="No balance","No balance",Q105-R105&gt;=0,Q105-R105)),"Error")</f>
        <v>No balance</v>
      </c>
      <c r="T105" s="30" t="str" cm="1">
        <f t="array" ref="T105">IFERROR(_xlfn.IFS(S105="No balance","No balance",S105&gt;0,ROUNDUP(($D$9/12)*Q105,3),S105&lt;=0,"No balance"),"Error")</f>
        <v>No balance</v>
      </c>
      <c r="U105" s="30" t="str" cm="1">
        <f t="array" ref="U105">IFERROR(_xlfn.IFS(T105="No balance", "No balance",T105&gt;=0,S105+T105),"Error")</f>
        <v>No balance</v>
      </c>
      <c r="V105" s="31" t="str" cm="1">
        <f t="array" ref="V105">IFERROR(_xlfn.IFS(U105="No Balance", "No balance",Q105-U105&gt;=0,Q105-U105,Q105-U105&lt;0,"No balance"),"Error")</f>
        <v>No balance</v>
      </c>
    </row>
    <row r="106" spans="15:22" x14ac:dyDescent="0.2">
      <c r="O106" s="27">
        <v>9</v>
      </c>
      <c r="P106" s="27">
        <v>101</v>
      </c>
      <c r="Q106" s="28" t="str">
        <f t="shared" si="2"/>
        <v>No balance</v>
      </c>
      <c r="R106" s="29" t="str" cm="1">
        <f t="array" ref="R106">IFERROR(_xlfn.IFS(Q106="No balance","No balance",$H$9&lt;Q106,$H$9,$H$9&gt;Q106,Q106),"Error")</f>
        <v>No balance</v>
      </c>
      <c r="S106" s="29" t="str" cm="1">
        <f t="array" ref="S106">IFERROR((_xlfn.IFS(R106="No balance","No balance",Q106-R106&gt;=0,Q106-R106)),"Error")</f>
        <v>No balance</v>
      </c>
      <c r="T106" s="30" t="str" cm="1">
        <f t="array" ref="T106">IFERROR(_xlfn.IFS(S106="No balance","No balance",S106&gt;0,ROUNDUP(($D$9/12)*Q106,3),S106&lt;=0,"No balance"),"Error")</f>
        <v>No balance</v>
      </c>
      <c r="U106" s="30" t="str" cm="1">
        <f t="array" ref="U106">IFERROR(_xlfn.IFS(T106="No balance", "No balance",T106&gt;=0,S106+T106),"Error")</f>
        <v>No balance</v>
      </c>
      <c r="V106" s="31" t="str" cm="1">
        <f t="array" ref="V106">IFERROR(_xlfn.IFS(U106="No Balance", "No balance",Q106-U106&gt;=0,Q106-U106,Q106-U106&lt;0,"No balance"),"Error")</f>
        <v>No balance</v>
      </c>
    </row>
    <row r="107" spans="15:22" x14ac:dyDescent="0.2">
      <c r="O107" s="27">
        <v>9</v>
      </c>
      <c r="P107" s="27">
        <v>102</v>
      </c>
      <c r="Q107" s="28" t="str">
        <f t="shared" si="2"/>
        <v>No balance</v>
      </c>
      <c r="R107" s="29" t="str" cm="1">
        <f t="array" ref="R107">IFERROR(_xlfn.IFS(Q107="No balance","No balance",$H$9&lt;Q107,$H$9,$H$9&gt;Q107,Q107),"Error")</f>
        <v>No balance</v>
      </c>
      <c r="S107" s="29" t="str" cm="1">
        <f t="array" ref="S107">IFERROR((_xlfn.IFS(R107="No balance","No balance",Q107-R107&gt;=0,Q107-R107)),"Error")</f>
        <v>No balance</v>
      </c>
      <c r="T107" s="30" t="str" cm="1">
        <f t="array" ref="T107">IFERROR(_xlfn.IFS(S107="No balance","No balance",S107&gt;0,ROUNDUP(($D$9/12)*Q107,3),S107&lt;=0,"No balance"),"Error")</f>
        <v>No balance</v>
      </c>
      <c r="U107" s="30" t="str" cm="1">
        <f t="array" ref="U107">IFERROR(_xlfn.IFS(T107="No balance", "No balance",T107&gt;=0,S107+T107),"Error")</f>
        <v>No balance</v>
      </c>
      <c r="V107" s="31" t="str" cm="1">
        <f t="array" ref="V107">IFERROR(_xlfn.IFS(U107="No Balance", "No balance",Q107-U107&gt;=0,Q107-U107,Q107-U107&lt;0,"No balance"),"Error")</f>
        <v>No balance</v>
      </c>
    </row>
    <row r="108" spans="15:22" x14ac:dyDescent="0.2">
      <c r="O108" s="27">
        <v>9</v>
      </c>
      <c r="P108" s="27">
        <v>103</v>
      </c>
      <c r="Q108" s="28" t="str">
        <f t="shared" si="2"/>
        <v>No balance</v>
      </c>
      <c r="R108" s="29" t="str" cm="1">
        <f t="array" ref="R108">IFERROR(_xlfn.IFS(Q108="No balance","No balance",$H$9&lt;Q108,$H$9,$H$9&gt;Q108,Q108),"Error")</f>
        <v>No balance</v>
      </c>
      <c r="S108" s="29" t="str" cm="1">
        <f t="array" ref="S108">IFERROR((_xlfn.IFS(R108="No balance","No balance",Q108-R108&gt;=0,Q108-R108)),"Error")</f>
        <v>No balance</v>
      </c>
      <c r="T108" s="30" t="str" cm="1">
        <f t="array" ref="T108">IFERROR(_xlfn.IFS(S108="No balance","No balance",S108&gt;0,ROUNDUP(($D$9/12)*Q108,3),S108&lt;=0,"No balance"),"Error")</f>
        <v>No balance</v>
      </c>
      <c r="U108" s="30" t="str" cm="1">
        <f t="array" ref="U108">IFERROR(_xlfn.IFS(T108="No balance", "No balance",T108&gt;=0,S108+T108),"Error")</f>
        <v>No balance</v>
      </c>
      <c r="V108" s="31" t="str" cm="1">
        <f t="array" ref="V108">IFERROR(_xlfn.IFS(U108="No Balance", "No balance",Q108-U108&gt;=0,Q108-U108,Q108-U108&lt;0,"No balance"),"Error")</f>
        <v>No balance</v>
      </c>
    </row>
    <row r="109" spans="15:22" x14ac:dyDescent="0.2">
      <c r="O109" s="27">
        <v>9</v>
      </c>
      <c r="P109" s="27">
        <v>104</v>
      </c>
      <c r="Q109" s="28" t="str">
        <f t="shared" si="2"/>
        <v>No balance</v>
      </c>
      <c r="R109" s="29" t="str" cm="1">
        <f t="array" ref="R109">IFERROR(_xlfn.IFS(Q109="No balance","No balance",$H$9&lt;Q109,$H$9,$H$9&gt;Q109,Q109),"Error")</f>
        <v>No balance</v>
      </c>
      <c r="S109" s="29" t="str" cm="1">
        <f t="array" ref="S109">IFERROR((_xlfn.IFS(R109="No balance","No balance",Q109-R109&gt;=0,Q109-R109)),"Error")</f>
        <v>No balance</v>
      </c>
      <c r="T109" s="30" t="str" cm="1">
        <f t="array" ref="T109">IFERROR(_xlfn.IFS(S109="No balance","No balance",S109&gt;0,ROUNDUP(($D$9/12)*Q109,3),S109&lt;=0,"No balance"),"Error")</f>
        <v>No balance</v>
      </c>
      <c r="U109" s="30" t="str" cm="1">
        <f t="array" ref="U109">IFERROR(_xlfn.IFS(T109="No balance", "No balance",T109&gt;=0,S109+T109),"Error")</f>
        <v>No balance</v>
      </c>
      <c r="V109" s="31" t="str" cm="1">
        <f t="array" ref="V109">IFERROR(_xlfn.IFS(U109="No Balance", "No balance",Q109-U109&gt;=0,Q109-U109,Q109-U109&lt;0,"No balance"),"Error")</f>
        <v>No balance</v>
      </c>
    </row>
    <row r="110" spans="15:22" x14ac:dyDescent="0.2">
      <c r="O110" s="27">
        <v>9</v>
      </c>
      <c r="P110" s="27">
        <v>105</v>
      </c>
      <c r="Q110" s="28" t="str">
        <f t="shared" si="2"/>
        <v>No balance</v>
      </c>
      <c r="R110" s="29" t="str" cm="1">
        <f t="array" ref="R110">IFERROR(_xlfn.IFS(Q110="No balance","No balance",$H$9&lt;Q110,$H$9,$H$9&gt;Q110,Q110),"Error")</f>
        <v>No balance</v>
      </c>
      <c r="S110" s="29" t="str" cm="1">
        <f t="array" ref="S110">IFERROR((_xlfn.IFS(R110="No balance","No balance",Q110-R110&gt;=0,Q110-R110)),"Error")</f>
        <v>No balance</v>
      </c>
      <c r="T110" s="30" t="str" cm="1">
        <f t="array" ref="T110">IFERROR(_xlfn.IFS(S110="No balance","No balance",S110&gt;0,ROUNDUP(($D$9/12)*Q110,3),S110&lt;=0,"No balance"),"Error")</f>
        <v>No balance</v>
      </c>
      <c r="U110" s="30" t="str" cm="1">
        <f t="array" ref="U110">IFERROR(_xlfn.IFS(T110="No balance", "No balance",T110&gt;=0,S110+T110),"Error")</f>
        <v>No balance</v>
      </c>
      <c r="V110" s="31" t="str" cm="1">
        <f t="array" ref="V110">IFERROR(_xlfn.IFS(U110="No Balance", "No balance",Q110-U110&gt;=0,Q110-U110,Q110-U110&lt;0,"No balance"),"Error")</f>
        <v>No balance</v>
      </c>
    </row>
    <row r="111" spans="15:22" x14ac:dyDescent="0.2">
      <c r="O111" s="27">
        <v>9</v>
      </c>
      <c r="P111" s="27">
        <v>106</v>
      </c>
      <c r="Q111" s="28" t="str">
        <f t="shared" si="2"/>
        <v>No balance</v>
      </c>
      <c r="R111" s="29" t="str" cm="1">
        <f t="array" ref="R111">IFERROR(_xlfn.IFS(Q111="No balance","No balance",$H$9&lt;Q111,$H$9,$H$9&gt;Q111,Q111),"Error")</f>
        <v>No balance</v>
      </c>
      <c r="S111" s="29" t="str" cm="1">
        <f t="array" ref="S111">IFERROR((_xlfn.IFS(R111="No balance","No balance",Q111-R111&gt;=0,Q111-R111)),"Error")</f>
        <v>No balance</v>
      </c>
      <c r="T111" s="30" t="str" cm="1">
        <f t="array" ref="T111">IFERROR(_xlfn.IFS(S111="No balance","No balance",S111&gt;0,ROUNDUP(($D$9/12)*Q111,3),S111&lt;=0,"No balance"),"Error")</f>
        <v>No balance</v>
      </c>
      <c r="U111" s="30" t="str" cm="1">
        <f t="array" ref="U111">IFERROR(_xlfn.IFS(T111="No balance", "No balance",T111&gt;=0,S111+T111),"Error")</f>
        <v>No balance</v>
      </c>
      <c r="V111" s="31" t="str" cm="1">
        <f t="array" ref="V111">IFERROR(_xlfn.IFS(U111="No Balance", "No balance",Q111-U111&gt;=0,Q111-U111,Q111-U111&lt;0,"No balance"),"Error")</f>
        <v>No balance</v>
      </c>
    </row>
    <row r="112" spans="15:22" x14ac:dyDescent="0.2">
      <c r="O112" s="27">
        <v>9</v>
      </c>
      <c r="P112" s="27">
        <v>107</v>
      </c>
      <c r="Q112" s="28" t="str">
        <f t="shared" si="2"/>
        <v>No balance</v>
      </c>
      <c r="R112" s="29" t="str" cm="1">
        <f t="array" ref="R112">IFERROR(_xlfn.IFS(Q112="No balance","No balance",$H$9&lt;Q112,$H$9,$H$9&gt;Q112,Q112),"Error")</f>
        <v>No balance</v>
      </c>
      <c r="S112" s="29" t="str" cm="1">
        <f t="array" ref="S112">IFERROR((_xlfn.IFS(R112="No balance","No balance",Q112-R112&gt;=0,Q112-R112)),"Error")</f>
        <v>No balance</v>
      </c>
      <c r="T112" s="30" t="str" cm="1">
        <f t="array" ref="T112">IFERROR(_xlfn.IFS(S112="No balance","No balance",S112&gt;0,ROUNDUP(($D$9/12)*Q112,3),S112&lt;=0,"No balance"),"Error")</f>
        <v>No balance</v>
      </c>
      <c r="U112" s="30" t="str" cm="1">
        <f t="array" ref="U112">IFERROR(_xlfn.IFS(T112="No balance", "No balance",T112&gt;=0,S112+T112),"Error")</f>
        <v>No balance</v>
      </c>
      <c r="V112" s="31" t="str" cm="1">
        <f t="array" ref="V112">IFERROR(_xlfn.IFS(U112="No Balance", "No balance",Q112-U112&gt;=0,Q112-U112,Q112-U112&lt;0,"No balance"),"Error")</f>
        <v>No balance</v>
      </c>
    </row>
    <row r="113" spans="15:22" x14ac:dyDescent="0.2">
      <c r="O113" s="32">
        <v>9</v>
      </c>
      <c r="P113" s="32">
        <v>108</v>
      </c>
      <c r="Q113" s="33" t="str">
        <f t="shared" si="2"/>
        <v>No balance</v>
      </c>
      <c r="R113" s="34" t="str" cm="1">
        <f t="array" ref="R113">IFERROR(_xlfn.IFS(Q113="No balance","No balance",$H$9&lt;Q113,$H$9,$H$9&gt;Q113,Q113),"Error")</f>
        <v>No balance</v>
      </c>
      <c r="S113" s="34" t="str" cm="1">
        <f t="array" ref="S113">IFERROR((_xlfn.IFS(R113="No balance","No balance",Q113-R113&gt;=0,Q113-R113)),"Error")</f>
        <v>No balance</v>
      </c>
      <c r="T113" s="35" t="str" cm="1">
        <f t="array" ref="T113">IFERROR(_xlfn.IFS(S113="No balance","No balance",S113&gt;0,ROUNDUP(($D$9/12)*Q113,3),S113&lt;=0,"No balance"),"Error")</f>
        <v>No balance</v>
      </c>
      <c r="U113" s="35" t="str" cm="1">
        <f t="array" ref="U113">IFERROR(_xlfn.IFS(T113="No balance", "No balance",T113&gt;=0,S113+T113),"Error")</f>
        <v>No balance</v>
      </c>
      <c r="V113" s="36" t="str" cm="1">
        <f t="array" ref="V113">IFERROR(_xlfn.IFS(U113="No Balance", "No balance",Q113-U113&gt;=0,Q113-U113,Q113-U113&lt;0,"No balance"),"Error")</f>
        <v>No balance</v>
      </c>
    </row>
    <row r="114" spans="15:22" x14ac:dyDescent="0.2">
      <c r="O114" s="22">
        <v>10</v>
      </c>
      <c r="P114" s="22">
        <v>109</v>
      </c>
      <c r="Q114" s="23" t="str">
        <f t="shared" si="2"/>
        <v>No balance</v>
      </c>
      <c r="R114" s="24" t="str" cm="1">
        <f t="array" ref="R114">IFERROR(_xlfn.IFS(Q114="No balance","No balance",$H$9&lt;Q114,$H$9,$H$9&gt;Q114,Q114),"Error")</f>
        <v>No balance</v>
      </c>
      <c r="S114" s="24" t="str" cm="1">
        <f t="array" ref="S114">IFERROR((_xlfn.IFS(R114="No balance","No balance",Q114-R114&gt;=0,Q114-R114)),"Error")</f>
        <v>No balance</v>
      </c>
      <c r="T114" s="25" t="str" cm="1">
        <f t="array" ref="T114">IFERROR(_xlfn.IFS(S114="No balance","No balance",S114&gt;0,ROUNDUP(($D$9/12)*Q114,3),S114&lt;=0,"No balance"),"Error")</f>
        <v>No balance</v>
      </c>
      <c r="U114" s="25" t="str" cm="1">
        <f t="array" ref="U114">IFERROR(_xlfn.IFS(T114="No balance", "No balance",T114&gt;=0,S114+T114),"Error")</f>
        <v>No balance</v>
      </c>
      <c r="V114" s="26" t="str" cm="1">
        <f t="array" ref="V114">IFERROR(_xlfn.IFS(U114="No Balance", "No balance",Q114-U114&gt;=0,Q114-U114,Q114-U114&lt;0,"No balance"),"Error")</f>
        <v>No balance</v>
      </c>
    </row>
    <row r="115" spans="15:22" x14ac:dyDescent="0.2">
      <c r="O115" s="27">
        <v>10</v>
      </c>
      <c r="P115" s="27">
        <v>110</v>
      </c>
      <c r="Q115" s="28" t="str">
        <f t="shared" si="2"/>
        <v>No balance</v>
      </c>
      <c r="R115" s="29" t="str" cm="1">
        <f t="array" ref="R115">IFERROR(_xlfn.IFS(Q115="No balance","No balance",$H$9&lt;Q115,$H$9,$H$9&gt;Q115,Q115),"Error")</f>
        <v>No balance</v>
      </c>
      <c r="S115" s="29" t="str" cm="1">
        <f t="array" ref="S115">IFERROR((_xlfn.IFS(R115="No balance","No balance",Q115-R115&gt;=0,Q115-R115)),"Error")</f>
        <v>No balance</v>
      </c>
      <c r="T115" s="30" t="str" cm="1">
        <f t="array" ref="T115">IFERROR(_xlfn.IFS(S115="No balance","No balance",S115&gt;0,ROUNDUP(($D$9/12)*Q115,3),S115&lt;=0,"No balance"),"Error")</f>
        <v>No balance</v>
      </c>
      <c r="U115" s="30" t="str" cm="1">
        <f t="array" ref="U115">IFERROR(_xlfn.IFS(T115="No balance", "No balance",T115&gt;=0,S115+T115),"Error")</f>
        <v>No balance</v>
      </c>
      <c r="V115" s="31" t="str" cm="1">
        <f t="array" ref="V115">IFERROR(_xlfn.IFS(U115="No Balance", "No balance",Q115-U115&gt;=0,Q115-U115,Q115-U115&lt;0,"No balance"),"Error")</f>
        <v>No balance</v>
      </c>
    </row>
    <row r="116" spans="15:22" x14ac:dyDescent="0.2">
      <c r="O116" s="27">
        <v>10</v>
      </c>
      <c r="P116" s="27">
        <v>111</v>
      </c>
      <c r="Q116" s="28" t="str">
        <f t="shared" si="2"/>
        <v>No balance</v>
      </c>
      <c r="R116" s="29" t="str" cm="1">
        <f t="array" ref="R116">IFERROR(_xlfn.IFS(Q116="No balance","No balance",$H$9&lt;Q116,$H$9,$H$9&gt;Q116,Q116),"Error")</f>
        <v>No balance</v>
      </c>
      <c r="S116" s="29" t="str" cm="1">
        <f t="array" ref="S116">IFERROR((_xlfn.IFS(R116="No balance","No balance",Q116-R116&gt;=0,Q116-R116)),"Error")</f>
        <v>No balance</v>
      </c>
      <c r="T116" s="30" t="str" cm="1">
        <f t="array" ref="T116">IFERROR(_xlfn.IFS(S116="No balance","No balance",S116&gt;0,ROUNDUP(($D$9/12)*Q116,3),S116&lt;=0,"No balance"),"Error")</f>
        <v>No balance</v>
      </c>
      <c r="U116" s="30" t="str" cm="1">
        <f t="array" ref="U116">IFERROR(_xlfn.IFS(T116="No balance", "No balance",T116&gt;=0,S116+T116),"Error")</f>
        <v>No balance</v>
      </c>
      <c r="V116" s="31" t="str" cm="1">
        <f t="array" ref="V116">IFERROR(_xlfn.IFS(U116="No Balance", "No balance",Q116-U116&gt;=0,Q116-U116,Q116-U116&lt;0,"No balance"),"Error")</f>
        <v>No balance</v>
      </c>
    </row>
    <row r="117" spans="15:22" x14ac:dyDescent="0.2">
      <c r="O117" s="27">
        <v>10</v>
      </c>
      <c r="P117" s="27">
        <v>112</v>
      </c>
      <c r="Q117" s="28" t="str">
        <f t="shared" si="2"/>
        <v>No balance</v>
      </c>
      <c r="R117" s="29" t="str" cm="1">
        <f t="array" ref="R117">IFERROR(_xlfn.IFS(Q117="No balance","No balance",$H$9&lt;Q117,$H$9,$H$9&gt;Q117,Q117),"Error")</f>
        <v>No balance</v>
      </c>
      <c r="S117" s="29" t="str" cm="1">
        <f t="array" ref="S117">IFERROR((_xlfn.IFS(R117="No balance","No balance",Q117-R117&gt;=0,Q117-R117)),"Error")</f>
        <v>No balance</v>
      </c>
      <c r="T117" s="30" t="str" cm="1">
        <f t="array" ref="T117">IFERROR(_xlfn.IFS(S117="No balance","No balance",S117&gt;0,ROUNDUP(($D$9/12)*Q117,3),S117&lt;=0,"No balance"),"Error")</f>
        <v>No balance</v>
      </c>
      <c r="U117" s="30" t="str" cm="1">
        <f t="array" ref="U117">IFERROR(_xlfn.IFS(T117="No balance", "No balance",T117&gt;=0,S117+T117),"Error")</f>
        <v>No balance</v>
      </c>
      <c r="V117" s="31" t="str" cm="1">
        <f t="array" ref="V117">IFERROR(_xlfn.IFS(U117="No Balance", "No balance",Q117-U117&gt;=0,Q117-U117,Q117-U117&lt;0,"No balance"),"Error")</f>
        <v>No balance</v>
      </c>
    </row>
    <row r="118" spans="15:22" x14ac:dyDescent="0.2">
      <c r="O118" s="27">
        <v>10</v>
      </c>
      <c r="P118" s="27">
        <v>113</v>
      </c>
      <c r="Q118" s="28" t="str">
        <f t="shared" si="2"/>
        <v>No balance</v>
      </c>
      <c r="R118" s="29" t="str" cm="1">
        <f t="array" ref="R118">IFERROR(_xlfn.IFS(Q118="No balance","No balance",$H$9&lt;Q118,$H$9,$H$9&gt;Q118,Q118),"Error")</f>
        <v>No balance</v>
      </c>
      <c r="S118" s="29" t="str" cm="1">
        <f t="array" ref="S118">IFERROR((_xlfn.IFS(R118="No balance","No balance",Q118-R118&gt;=0,Q118-R118)),"Error")</f>
        <v>No balance</v>
      </c>
      <c r="T118" s="30" t="str" cm="1">
        <f t="array" ref="T118">IFERROR(_xlfn.IFS(S118="No balance","No balance",S118&gt;0,ROUNDUP(($D$9/12)*Q118,3),S118&lt;=0,"No balance"),"Error")</f>
        <v>No balance</v>
      </c>
      <c r="U118" s="30" t="str" cm="1">
        <f t="array" ref="U118">IFERROR(_xlfn.IFS(T118="No balance", "No balance",T118&gt;=0,S118+T118),"Error")</f>
        <v>No balance</v>
      </c>
      <c r="V118" s="31" t="str" cm="1">
        <f t="array" ref="V118">IFERROR(_xlfn.IFS(U118="No Balance", "No balance",Q118-U118&gt;=0,Q118-U118,Q118-U118&lt;0,"No balance"),"Error")</f>
        <v>No balance</v>
      </c>
    </row>
    <row r="119" spans="15:22" x14ac:dyDescent="0.2">
      <c r="O119" s="27">
        <v>10</v>
      </c>
      <c r="P119" s="27">
        <v>114</v>
      </c>
      <c r="Q119" s="28" t="str">
        <f t="shared" si="2"/>
        <v>No balance</v>
      </c>
      <c r="R119" s="29" t="str" cm="1">
        <f t="array" ref="R119">IFERROR(_xlfn.IFS(Q119="No balance","No balance",$H$9&lt;Q119,$H$9,$H$9&gt;Q119,Q119),"Error")</f>
        <v>No balance</v>
      </c>
      <c r="S119" s="29" t="str" cm="1">
        <f t="array" ref="S119">IFERROR((_xlfn.IFS(R119="No balance","No balance",Q119-R119&gt;=0,Q119-R119)),"Error")</f>
        <v>No balance</v>
      </c>
      <c r="T119" s="30" t="str" cm="1">
        <f t="array" ref="T119">IFERROR(_xlfn.IFS(S119="No balance","No balance",S119&gt;0,ROUNDUP(($D$9/12)*Q119,3),S119&lt;=0,"No balance"),"Error")</f>
        <v>No balance</v>
      </c>
      <c r="U119" s="30" t="str" cm="1">
        <f t="array" ref="U119">IFERROR(_xlfn.IFS(T119="No balance", "No balance",T119&gt;=0,S119+T119),"Error")</f>
        <v>No balance</v>
      </c>
      <c r="V119" s="31" t="str" cm="1">
        <f t="array" ref="V119">IFERROR(_xlfn.IFS(U119="No Balance", "No balance",Q119-U119&gt;=0,Q119-U119,Q119-U119&lt;0,"No balance"),"Error")</f>
        <v>No balance</v>
      </c>
    </row>
    <row r="120" spans="15:22" x14ac:dyDescent="0.2">
      <c r="O120" s="27">
        <v>10</v>
      </c>
      <c r="P120" s="27">
        <v>115</v>
      </c>
      <c r="Q120" s="28" t="str">
        <f t="shared" si="2"/>
        <v>No balance</v>
      </c>
      <c r="R120" s="29" t="str" cm="1">
        <f t="array" ref="R120">IFERROR(_xlfn.IFS(Q120="No balance","No balance",$H$9&lt;Q120,$H$9,$H$9&gt;Q120,Q120),"Error")</f>
        <v>No balance</v>
      </c>
      <c r="S120" s="29" t="str" cm="1">
        <f t="array" ref="S120">IFERROR((_xlfn.IFS(R120="No balance","No balance",Q120-R120&gt;=0,Q120-R120)),"Error")</f>
        <v>No balance</v>
      </c>
      <c r="T120" s="30" t="str" cm="1">
        <f t="array" ref="T120">IFERROR(_xlfn.IFS(S120="No balance","No balance",S120&gt;0,ROUNDUP(($D$9/12)*Q120,3),S120&lt;=0,"No balance"),"Error")</f>
        <v>No balance</v>
      </c>
      <c r="U120" s="30" t="str" cm="1">
        <f t="array" ref="U120">IFERROR(_xlfn.IFS(T120="No balance", "No balance",T120&gt;=0,S120+T120),"Error")</f>
        <v>No balance</v>
      </c>
      <c r="V120" s="31" t="str" cm="1">
        <f t="array" ref="V120">IFERROR(_xlfn.IFS(U120="No Balance", "No balance",Q120-U120&gt;=0,Q120-U120,Q120-U120&lt;0,"No balance"),"Error")</f>
        <v>No balance</v>
      </c>
    </row>
    <row r="121" spans="15:22" x14ac:dyDescent="0.2">
      <c r="O121" s="27">
        <v>10</v>
      </c>
      <c r="P121" s="27">
        <v>116</v>
      </c>
      <c r="Q121" s="28" t="str">
        <f t="shared" si="2"/>
        <v>No balance</v>
      </c>
      <c r="R121" s="29" t="str" cm="1">
        <f t="array" ref="R121">IFERROR(_xlfn.IFS(Q121="No balance","No balance",$H$9&lt;Q121,$H$9,$H$9&gt;Q121,Q121),"Error")</f>
        <v>No balance</v>
      </c>
      <c r="S121" s="29" t="str" cm="1">
        <f t="array" ref="S121">IFERROR((_xlfn.IFS(R121="No balance","No balance",Q121-R121&gt;=0,Q121-R121)),"Error")</f>
        <v>No balance</v>
      </c>
      <c r="T121" s="30" t="str" cm="1">
        <f t="array" ref="T121">IFERROR(_xlfn.IFS(S121="No balance","No balance",S121&gt;0,ROUNDUP(($D$9/12)*Q121,3),S121&lt;=0,"No balance"),"Error")</f>
        <v>No balance</v>
      </c>
      <c r="U121" s="30" t="str" cm="1">
        <f t="array" ref="U121">IFERROR(_xlfn.IFS(T121="No balance", "No balance",T121&gt;=0,S121+T121),"Error")</f>
        <v>No balance</v>
      </c>
      <c r="V121" s="31" t="str" cm="1">
        <f t="array" ref="V121">IFERROR(_xlfn.IFS(U121="No Balance", "No balance",Q121-U121&gt;=0,Q121-U121,Q121-U121&lt;0,"No balance"),"Error")</f>
        <v>No balance</v>
      </c>
    </row>
    <row r="122" spans="15:22" x14ac:dyDescent="0.2">
      <c r="O122" s="27">
        <v>10</v>
      </c>
      <c r="P122" s="27">
        <v>117</v>
      </c>
      <c r="Q122" s="28" t="str">
        <f t="shared" si="2"/>
        <v>No balance</v>
      </c>
      <c r="R122" s="29" t="str" cm="1">
        <f t="array" ref="R122">IFERROR(_xlfn.IFS(Q122="No balance","No balance",$H$9&lt;Q122,$H$9,$H$9&gt;Q122,Q122),"Error")</f>
        <v>No balance</v>
      </c>
      <c r="S122" s="29" t="str" cm="1">
        <f t="array" ref="S122">IFERROR((_xlfn.IFS(R122="No balance","No balance",Q122-R122&gt;=0,Q122-R122)),"Error")</f>
        <v>No balance</v>
      </c>
      <c r="T122" s="30" t="str" cm="1">
        <f t="array" ref="T122">IFERROR(_xlfn.IFS(S122="No balance","No balance",S122&gt;0,ROUNDUP(($D$9/12)*Q122,3),S122&lt;=0,"No balance"),"Error")</f>
        <v>No balance</v>
      </c>
      <c r="U122" s="30" t="str" cm="1">
        <f t="array" ref="U122">IFERROR(_xlfn.IFS(T122="No balance", "No balance",T122&gt;=0,S122+T122),"Error")</f>
        <v>No balance</v>
      </c>
      <c r="V122" s="31" t="str" cm="1">
        <f t="array" ref="V122">IFERROR(_xlfn.IFS(U122="No Balance", "No balance",Q122-U122&gt;=0,Q122-U122,Q122-U122&lt;0,"No balance"),"Error")</f>
        <v>No balance</v>
      </c>
    </row>
    <row r="123" spans="15:22" x14ac:dyDescent="0.2">
      <c r="O123" s="27">
        <v>10</v>
      </c>
      <c r="P123" s="27">
        <v>118</v>
      </c>
      <c r="Q123" s="28" t="str">
        <f t="shared" si="2"/>
        <v>No balance</v>
      </c>
      <c r="R123" s="29" t="str" cm="1">
        <f t="array" ref="R123">IFERROR(_xlfn.IFS(Q123="No balance","No balance",$H$9&lt;Q123,$H$9,$H$9&gt;Q123,Q123),"Error")</f>
        <v>No balance</v>
      </c>
      <c r="S123" s="29" t="str" cm="1">
        <f t="array" ref="S123">IFERROR((_xlfn.IFS(R123="No balance","No balance",Q123-R123&gt;=0,Q123-R123)),"Error")</f>
        <v>No balance</v>
      </c>
      <c r="T123" s="30" t="str" cm="1">
        <f t="array" ref="T123">IFERROR(_xlfn.IFS(S123="No balance","No balance",S123&gt;0,ROUNDUP(($D$9/12)*Q123,3),S123&lt;=0,"No balance"),"Error")</f>
        <v>No balance</v>
      </c>
      <c r="U123" s="30" t="str" cm="1">
        <f t="array" ref="U123">IFERROR(_xlfn.IFS(T123="No balance", "No balance",T123&gt;=0,S123+T123),"Error")</f>
        <v>No balance</v>
      </c>
      <c r="V123" s="31" t="str" cm="1">
        <f t="array" ref="V123">IFERROR(_xlfn.IFS(U123="No Balance", "No balance",Q123-U123&gt;=0,Q123-U123,Q123-U123&lt;0,"No balance"),"Error")</f>
        <v>No balance</v>
      </c>
    </row>
    <row r="124" spans="15:22" x14ac:dyDescent="0.2">
      <c r="O124" s="27">
        <v>10</v>
      </c>
      <c r="P124" s="27">
        <v>119</v>
      </c>
      <c r="Q124" s="28" t="str">
        <f t="shared" si="2"/>
        <v>No balance</v>
      </c>
      <c r="R124" s="29" t="str" cm="1">
        <f t="array" ref="R124">IFERROR(_xlfn.IFS(Q124="No balance","No balance",$H$9&lt;Q124,$H$9,$H$9&gt;Q124,Q124),"Error")</f>
        <v>No balance</v>
      </c>
      <c r="S124" s="29" t="str" cm="1">
        <f t="array" ref="S124">IFERROR((_xlfn.IFS(R124="No balance","No balance",Q124-R124&gt;=0,Q124-R124)),"Error")</f>
        <v>No balance</v>
      </c>
      <c r="T124" s="30" t="str" cm="1">
        <f t="array" ref="T124">IFERROR(_xlfn.IFS(S124="No balance","No balance",S124&gt;0,ROUNDUP(($D$9/12)*Q124,3),S124&lt;=0,"No balance"),"Error")</f>
        <v>No balance</v>
      </c>
      <c r="U124" s="30" t="str" cm="1">
        <f t="array" ref="U124">IFERROR(_xlfn.IFS(T124="No balance", "No balance",T124&gt;=0,S124+T124),"Error")</f>
        <v>No balance</v>
      </c>
      <c r="V124" s="31" t="str" cm="1">
        <f t="array" ref="V124">IFERROR(_xlfn.IFS(U124="No Balance", "No balance",Q124-U124&gt;=0,Q124-U124,Q124-U124&lt;0,"No balance"),"Error")</f>
        <v>No balance</v>
      </c>
    </row>
    <row r="125" spans="15:22" x14ac:dyDescent="0.2">
      <c r="O125" s="32">
        <v>10</v>
      </c>
      <c r="P125" s="32">
        <v>120</v>
      </c>
      <c r="Q125" s="33" t="str">
        <f t="shared" si="2"/>
        <v>No balance</v>
      </c>
      <c r="R125" s="34" t="str" cm="1">
        <f t="array" ref="R125">IFERROR(_xlfn.IFS(Q125="No balance","No balance",$H$9&lt;Q125,$H$9,$H$9&gt;Q125,Q125),"Error")</f>
        <v>No balance</v>
      </c>
      <c r="S125" s="34" t="str" cm="1">
        <f t="array" ref="S125">IFERROR((_xlfn.IFS(R125="No balance","No balance",Q125-R125&gt;=0,Q125-R125)),"Error")</f>
        <v>No balance</v>
      </c>
      <c r="T125" s="35" t="str" cm="1">
        <f t="array" ref="T125">IFERROR(_xlfn.IFS(S125="No balance","No balance",S125&gt;0,ROUNDUP(($D$9/12)*Q125,3),S125&lt;=0,"No balance"),"Error")</f>
        <v>No balance</v>
      </c>
      <c r="U125" s="35" t="str" cm="1">
        <f t="array" ref="U125">IFERROR(_xlfn.IFS(T125="No balance", "No balance",T125&gt;=0,S125+T125),"Error")</f>
        <v>No balance</v>
      </c>
      <c r="V125" s="36" t="str" cm="1">
        <f t="array" ref="V125">IFERROR(_xlfn.IFS(U125="No Balance", "No balance",Q125-U125&gt;=0,Q125-U125,Q125-U125&lt;0,"No balance"),"Error")</f>
        <v>No balance</v>
      </c>
    </row>
    <row r="126" spans="15:22" x14ac:dyDescent="0.2">
      <c r="O126" s="22">
        <v>11</v>
      </c>
      <c r="P126" s="22">
        <v>121</v>
      </c>
      <c r="Q126" s="23" t="str">
        <f t="shared" si="2"/>
        <v>No balance</v>
      </c>
      <c r="R126" s="24" t="str" cm="1">
        <f t="array" ref="R126">IFERROR(_xlfn.IFS(Q126="No balance","No balance",$H$9&lt;Q126,$H$9,$H$9&gt;Q126,Q126),"Error")</f>
        <v>No balance</v>
      </c>
      <c r="S126" s="24" t="str" cm="1">
        <f t="array" ref="S126">IFERROR((_xlfn.IFS(R126="No balance","No balance",Q126-R126&gt;=0,Q126-R126)),"Error")</f>
        <v>No balance</v>
      </c>
      <c r="T126" s="25" t="str" cm="1">
        <f t="array" ref="T126">IFERROR(_xlfn.IFS(S126="No balance","No balance",S126&gt;0,ROUNDUP(($D$9/12)*Q126,3),S126&lt;=0,"No balance"),"Error")</f>
        <v>No balance</v>
      </c>
      <c r="U126" s="25" t="str" cm="1">
        <f t="array" ref="U126">IFERROR(_xlfn.IFS(T126="No balance", "No balance",T126&gt;=0,S126+T126),"Error")</f>
        <v>No balance</v>
      </c>
      <c r="V126" s="26" t="str" cm="1">
        <f t="array" ref="V126">IFERROR(_xlfn.IFS(U126="No Balance", "No balance",Q126-U126&gt;=0,Q126-U126,Q126-U126&lt;0,"No balance"),"Error")</f>
        <v>No balance</v>
      </c>
    </row>
    <row r="127" spans="15:22" x14ac:dyDescent="0.2">
      <c r="O127" s="27">
        <v>11</v>
      </c>
      <c r="P127" s="27">
        <v>122</v>
      </c>
      <c r="Q127" s="28" t="str">
        <f t="shared" si="2"/>
        <v>No balance</v>
      </c>
      <c r="R127" s="29" t="str" cm="1">
        <f t="array" ref="R127">IFERROR(_xlfn.IFS(Q127="No balance","No balance",$H$9&lt;Q127,$H$9,$H$9&gt;Q127,Q127),"Error")</f>
        <v>No balance</v>
      </c>
      <c r="S127" s="29" t="str" cm="1">
        <f t="array" ref="S127">IFERROR((_xlfn.IFS(R127="No balance","No balance",Q127-R127&gt;=0,Q127-R127)),"Error")</f>
        <v>No balance</v>
      </c>
      <c r="T127" s="30" t="str" cm="1">
        <f t="array" ref="T127">IFERROR(_xlfn.IFS(S127="No balance","No balance",S127&gt;0,ROUNDUP(($D$9/12)*Q127,3),S127&lt;=0,"No balance"),"Error")</f>
        <v>No balance</v>
      </c>
      <c r="U127" s="30" t="str" cm="1">
        <f t="array" ref="U127">IFERROR(_xlfn.IFS(T127="No balance", "No balance",T127&gt;=0,S127+T127),"Error")</f>
        <v>No balance</v>
      </c>
      <c r="V127" s="31" t="str" cm="1">
        <f t="array" ref="V127">IFERROR(_xlfn.IFS(U127="No Balance", "No balance",Q127-U127&gt;=0,Q127-U127,Q127-U127&lt;0,"No balance"),"Error")</f>
        <v>No balance</v>
      </c>
    </row>
    <row r="128" spans="15:22" x14ac:dyDescent="0.2">
      <c r="O128" s="27">
        <v>11</v>
      </c>
      <c r="P128" s="27">
        <v>123</v>
      </c>
      <c r="Q128" s="28" t="str">
        <f t="shared" si="2"/>
        <v>No balance</v>
      </c>
      <c r="R128" s="29" t="str" cm="1">
        <f t="array" ref="R128">IFERROR(_xlfn.IFS(Q128="No balance","No balance",$H$9&lt;Q128,$H$9,$H$9&gt;Q128,Q128),"Error")</f>
        <v>No balance</v>
      </c>
      <c r="S128" s="29" t="str" cm="1">
        <f t="array" ref="S128">IFERROR((_xlfn.IFS(R128="No balance","No balance",Q128-R128&gt;=0,Q128-R128)),"Error")</f>
        <v>No balance</v>
      </c>
      <c r="T128" s="30" t="str" cm="1">
        <f t="array" ref="T128">IFERROR(_xlfn.IFS(S128="No balance","No balance",S128&gt;0,ROUNDUP(($D$9/12)*Q128,3),S128&lt;=0,"No balance"),"Error")</f>
        <v>No balance</v>
      </c>
      <c r="U128" s="30" t="str" cm="1">
        <f t="array" ref="U128">IFERROR(_xlfn.IFS(T128="No balance", "No balance",T128&gt;=0,S128+T128),"Error")</f>
        <v>No balance</v>
      </c>
      <c r="V128" s="31" t="str" cm="1">
        <f t="array" ref="V128">IFERROR(_xlfn.IFS(U128="No Balance", "No balance",Q128-U128&gt;=0,Q128-U128,Q128-U128&lt;0,"No balance"),"Error")</f>
        <v>No balance</v>
      </c>
    </row>
    <row r="129" spans="15:22" x14ac:dyDescent="0.2">
      <c r="O129" s="27">
        <v>11</v>
      </c>
      <c r="P129" s="27">
        <v>124</v>
      </c>
      <c r="Q129" s="28" t="str">
        <f t="shared" si="2"/>
        <v>No balance</v>
      </c>
      <c r="R129" s="29" t="str" cm="1">
        <f t="array" ref="R129">IFERROR(_xlfn.IFS(Q129="No balance","No balance",$H$9&lt;Q129,$H$9,$H$9&gt;Q129,Q129),"Error")</f>
        <v>No balance</v>
      </c>
      <c r="S129" s="29" t="str" cm="1">
        <f t="array" ref="S129">IFERROR((_xlfn.IFS(R129="No balance","No balance",Q129-R129&gt;=0,Q129-R129)),"Error")</f>
        <v>No balance</v>
      </c>
      <c r="T129" s="30" t="str" cm="1">
        <f t="array" ref="T129">IFERROR(_xlfn.IFS(S129="No balance","No balance",S129&gt;0,ROUNDUP(($D$9/12)*Q129,3),S129&lt;=0,"No balance"),"Error")</f>
        <v>No balance</v>
      </c>
      <c r="U129" s="30" t="str" cm="1">
        <f t="array" ref="U129">IFERROR(_xlfn.IFS(T129="No balance", "No balance",T129&gt;=0,S129+T129),"Error")</f>
        <v>No balance</v>
      </c>
      <c r="V129" s="31" t="str" cm="1">
        <f t="array" ref="V129">IFERROR(_xlfn.IFS(U129="No Balance", "No balance",Q129-U129&gt;=0,Q129-U129,Q129-U129&lt;0,"No balance"),"Error")</f>
        <v>No balance</v>
      </c>
    </row>
    <row r="130" spans="15:22" x14ac:dyDescent="0.2">
      <c r="O130" s="27">
        <v>11</v>
      </c>
      <c r="P130" s="27">
        <v>125</v>
      </c>
      <c r="Q130" s="28" t="str">
        <f t="shared" si="2"/>
        <v>No balance</v>
      </c>
      <c r="R130" s="29" t="str" cm="1">
        <f t="array" ref="R130">IFERROR(_xlfn.IFS(Q130="No balance","No balance",$H$9&lt;Q130,$H$9,$H$9&gt;Q130,Q130),"Error")</f>
        <v>No balance</v>
      </c>
      <c r="S130" s="29" t="str" cm="1">
        <f t="array" ref="S130">IFERROR((_xlfn.IFS(R130="No balance","No balance",Q130-R130&gt;=0,Q130-R130)),"Error")</f>
        <v>No balance</v>
      </c>
      <c r="T130" s="30" t="str" cm="1">
        <f t="array" ref="T130">IFERROR(_xlfn.IFS(S130="No balance","No balance",S130&gt;0,ROUNDUP(($D$9/12)*Q130,3),S130&lt;=0,"No balance"),"Error")</f>
        <v>No balance</v>
      </c>
      <c r="U130" s="30" t="str" cm="1">
        <f t="array" ref="U130">IFERROR(_xlfn.IFS(T130="No balance", "No balance",T130&gt;=0,S130+T130),"Error")</f>
        <v>No balance</v>
      </c>
      <c r="V130" s="31" t="str" cm="1">
        <f t="array" ref="V130">IFERROR(_xlfn.IFS(U130="No Balance", "No balance",Q130-U130&gt;=0,Q130-U130,Q130-U130&lt;0,"No balance"),"Error")</f>
        <v>No balance</v>
      </c>
    </row>
    <row r="131" spans="15:22" x14ac:dyDescent="0.2">
      <c r="O131" s="27">
        <v>11</v>
      </c>
      <c r="P131" s="27">
        <v>126</v>
      </c>
      <c r="Q131" s="28" t="str">
        <f t="shared" si="2"/>
        <v>No balance</v>
      </c>
      <c r="R131" s="29" t="str" cm="1">
        <f t="array" ref="R131">IFERROR(_xlfn.IFS(Q131="No balance","No balance",$H$9&lt;Q131,$H$9,$H$9&gt;Q131,Q131),"Error")</f>
        <v>No balance</v>
      </c>
      <c r="S131" s="29" t="str" cm="1">
        <f t="array" ref="S131">IFERROR((_xlfn.IFS(R131="No balance","No balance",Q131-R131&gt;=0,Q131-R131)),"Error")</f>
        <v>No balance</v>
      </c>
      <c r="T131" s="30" t="str" cm="1">
        <f t="array" ref="T131">IFERROR(_xlfn.IFS(S131="No balance","No balance",S131&gt;0,ROUNDUP(($D$9/12)*Q131,3),S131&lt;=0,"No balance"),"Error")</f>
        <v>No balance</v>
      </c>
      <c r="U131" s="30" t="str" cm="1">
        <f t="array" ref="U131">IFERROR(_xlfn.IFS(T131="No balance", "No balance",T131&gt;=0,S131+T131),"Error")</f>
        <v>No balance</v>
      </c>
      <c r="V131" s="31" t="str" cm="1">
        <f t="array" ref="V131">IFERROR(_xlfn.IFS(U131="No Balance", "No balance",Q131-U131&gt;=0,Q131-U131,Q131-U131&lt;0,"No balance"),"Error")</f>
        <v>No balance</v>
      </c>
    </row>
    <row r="132" spans="15:22" x14ac:dyDescent="0.2">
      <c r="O132" s="27">
        <v>11</v>
      </c>
      <c r="P132" s="27">
        <v>127</v>
      </c>
      <c r="Q132" s="28" t="str">
        <f t="shared" si="2"/>
        <v>No balance</v>
      </c>
      <c r="R132" s="29" t="str" cm="1">
        <f t="array" ref="R132">IFERROR(_xlfn.IFS(Q132="No balance","No balance",$H$9&lt;Q132,$H$9,$H$9&gt;Q132,Q132),"Error")</f>
        <v>No balance</v>
      </c>
      <c r="S132" s="29" t="str" cm="1">
        <f t="array" ref="S132">IFERROR((_xlfn.IFS(R132="No balance","No balance",Q132-R132&gt;=0,Q132-R132)),"Error")</f>
        <v>No balance</v>
      </c>
      <c r="T132" s="30" t="str" cm="1">
        <f t="array" ref="T132">IFERROR(_xlfn.IFS(S132="No balance","No balance",S132&gt;0,ROUNDUP(($D$9/12)*Q132,3),S132&lt;=0,"No balance"),"Error")</f>
        <v>No balance</v>
      </c>
      <c r="U132" s="30" t="str" cm="1">
        <f t="array" ref="U132">IFERROR(_xlfn.IFS(T132="No balance", "No balance",T132&gt;=0,S132+T132),"Error")</f>
        <v>No balance</v>
      </c>
      <c r="V132" s="31" t="str" cm="1">
        <f t="array" ref="V132">IFERROR(_xlfn.IFS(U132="No Balance", "No balance",Q132-U132&gt;=0,Q132-U132,Q132-U132&lt;0,"No balance"),"Error")</f>
        <v>No balance</v>
      </c>
    </row>
    <row r="133" spans="15:22" x14ac:dyDescent="0.2">
      <c r="O133" s="27">
        <v>11</v>
      </c>
      <c r="P133" s="27">
        <v>128</v>
      </c>
      <c r="Q133" s="28" t="str">
        <f t="shared" si="2"/>
        <v>No balance</v>
      </c>
      <c r="R133" s="29" t="str" cm="1">
        <f t="array" ref="R133">IFERROR(_xlfn.IFS(Q133="No balance","No balance",$H$9&lt;Q133,$H$9,$H$9&gt;Q133,Q133),"Error")</f>
        <v>No balance</v>
      </c>
      <c r="S133" s="29" t="str" cm="1">
        <f t="array" ref="S133">IFERROR((_xlfn.IFS(R133="No balance","No balance",Q133-R133&gt;=0,Q133-R133)),"Error")</f>
        <v>No balance</v>
      </c>
      <c r="T133" s="30" t="str" cm="1">
        <f t="array" ref="T133">IFERROR(_xlfn.IFS(S133="No balance","No balance",S133&gt;0,ROUNDUP(($D$9/12)*Q133,3),S133&lt;=0,"No balance"),"Error")</f>
        <v>No balance</v>
      </c>
      <c r="U133" s="30" t="str" cm="1">
        <f t="array" ref="U133">IFERROR(_xlfn.IFS(T133="No balance", "No balance",T133&gt;=0,S133+T133),"Error")</f>
        <v>No balance</v>
      </c>
      <c r="V133" s="31" t="str" cm="1">
        <f t="array" ref="V133">IFERROR(_xlfn.IFS(U133="No Balance", "No balance",Q133-U133&gt;=0,Q133-U133,Q133-U133&lt;0,"No balance"),"Error")</f>
        <v>No balance</v>
      </c>
    </row>
    <row r="134" spans="15:22" x14ac:dyDescent="0.2">
      <c r="O134" s="27">
        <v>11</v>
      </c>
      <c r="P134" s="27">
        <v>129</v>
      </c>
      <c r="Q134" s="28" t="str">
        <f t="shared" si="2"/>
        <v>No balance</v>
      </c>
      <c r="R134" s="29" t="str" cm="1">
        <f t="array" ref="R134">IFERROR(_xlfn.IFS(Q134="No balance","No balance",$H$9&lt;Q134,$H$9,$H$9&gt;Q134,Q134),"Error")</f>
        <v>No balance</v>
      </c>
      <c r="S134" s="29" t="str" cm="1">
        <f t="array" ref="S134">IFERROR((_xlfn.IFS(R134="No balance","No balance",Q134-R134&gt;=0,Q134-R134)),"Error")</f>
        <v>No balance</v>
      </c>
      <c r="T134" s="30" t="str" cm="1">
        <f t="array" ref="T134">IFERROR(_xlfn.IFS(S134="No balance","No balance",S134&gt;0,ROUNDUP(($D$9/12)*Q134,3),S134&lt;=0,"No balance"),"Error")</f>
        <v>No balance</v>
      </c>
      <c r="U134" s="30" t="str" cm="1">
        <f t="array" ref="U134">IFERROR(_xlfn.IFS(T134="No balance", "No balance",T134&gt;=0,S134+T134),"Error")</f>
        <v>No balance</v>
      </c>
      <c r="V134" s="31" t="str" cm="1">
        <f t="array" ref="V134">IFERROR(_xlfn.IFS(U134="No Balance", "No balance",Q134-U134&gt;=0,Q134-U134,Q134-U134&lt;0,"No balance"),"Error")</f>
        <v>No balance</v>
      </c>
    </row>
    <row r="135" spans="15:22" x14ac:dyDescent="0.2">
      <c r="O135" s="27">
        <v>11</v>
      </c>
      <c r="P135" s="27">
        <v>130</v>
      </c>
      <c r="Q135" s="28" t="str">
        <f t="shared" si="2"/>
        <v>No balance</v>
      </c>
      <c r="R135" s="29" t="str" cm="1">
        <f t="array" ref="R135">IFERROR(_xlfn.IFS(Q135="No balance","No balance",$H$9&lt;Q135,$H$9,$H$9&gt;Q135,Q135),"Error")</f>
        <v>No balance</v>
      </c>
      <c r="S135" s="29" t="str" cm="1">
        <f t="array" ref="S135">IFERROR((_xlfn.IFS(R135="No balance","No balance",Q135-R135&gt;=0,Q135-R135)),"Error")</f>
        <v>No balance</v>
      </c>
      <c r="T135" s="30" t="str" cm="1">
        <f t="array" ref="T135">IFERROR(_xlfn.IFS(S135="No balance","No balance",S135&gt;0,ROUNDUP(($D$9/12)*Q135,3),S135&lt;=0,"No balance"),"Error")</f>
        <v>No balance</v>
      </c>
      <c r="U135" s="30" t="str" cm="1">
        <f t="array" ref="U135">IFERROR(_xlfn.IFS(T135="No balance", "No balance",T135&gt;=0,S135+T135),"Error")</f>
        <v>No balance</v>
      </c>
      <c r="V135" s="31" t="str" cm="1">
        <f t="array" ref="V135">IFERROR(_xlfn.IFS(U135="No Balance", "No balance",Q135-U135&gt;=0,Q135-U135,Q135-U135&lt;0,"No balance"),"Error")</f>
        <v>No balance</v>
      </c>
    </row>
    <row r="136" spans="15:22" x14ac:dyDescent="0.2">
      <c r="O136" s="27">
        <v>11</v>
      </c>
      <c r="P136" s="27">
        <v>131</v>
      </c>
      <c r="Q136" s="28" t="str">
        <f t="shared" si="2"/>
        <v>No balance</v>
      </c>
      <c r="R136" s="29" t="str" cm="1">
        <f t="array" ref="R136">IFERROR(_xlfn.IFS(Q136="No balance","No balance",$H$9&lt;Q136,$H$9,$H$9&gt;Q136,Q136),"Error")</f>
        <v>No balance</v>
      </c>
      <c r="S136" s="29" t="str" cm="1">
        <f t="array" ref="S136">IFERROR((_xlfn.IFS(R136="No balance","No balance",Q136-R136&gt;=0,Q136-R136)),"Error")</f>
        <v>No balance</v>
      </c>
      <c r="T136" s="30" t="str" cm="1">
        <f t="array" ref="T136">IFERROR(_xlfn.IFS(S136="No balance","No balance",S136&gt;0,ROUNDUP(($D$9/12)*Q136,3),S136&lt;=0,"No balance"),"Error")</f>
        <v>No balance</v>
      </c>
      <c r="U136" s="30" t="str" cm="1">
        <f t="array" ref="U136">IFERROR(_xlfn.IFS(T136="No balance", "No balance",T136&gt;=0,S136+T136),"Error")</f>
        <v>No balance</v>
      </c>
      <c r="V136" s="31" t="str" cm="1">
        <f t="array" ref="V136">IFERROR(_xlfn.IFS(U136="No Balance", "No balance",Q136-U136&gt;=0,Q136-U136,Q136-U136&lt;0,"No balance"),"Error")</f>
        <v>No balance</v>
      </c>
    </row>
    <row r="137" spans="15:22" x14ac:dyDescent="0.2">
      <c r="O137" s="32">
        <v>11</v>
      </c>
      <c r="P137" s="32">
        <v>132</v>
      </c>
      <c r="Q137" s="33" t="str">
        <f t="shared" si="2"/>
        <v>No balance</v>
      </c>
      <c r="R137" s="34" t="str" cm="1">
        <f t="array" ref="R137">IFERROR(_xlfn.IFS(Q137="No balance","No balance",$H$9&lt;Q137,$H$9,$H$9&gt;Q137,Q137),"Error")</f>
        <v>No balance</v>
      </c>
      <c r="S137" s="34" t="str" cm="1">
        <f t="array" ref="S137">IFERROR((_xlfn.IFS(R137="No balance","No balance",Q137-R137&gt;=0,Q137-R137)),"Error")</f>
        <v>No balance</v>
      </c>
      <c r="T137" s="35" t="str" cm="1">
        <f t="array" ref="T137">IFERROR(_xlfn.IFS(S137="No balance","No balance",S137&gt;0,ROUNDUP(($D$9/12)*Q137,3),S137&lt;=0,"No balance"),"Error")</f>
        <v>No balance</v>
      </c>
      <c r="U137" s="35" t="str" cm="1">
        <f t="array" ref="U137">IFERROR(_xlfn.IFS(T137="No balance", "No balance",T137&gt;=0,S137+T137),"Error")</f>
        <v>No balance</v>
      </c>
      <c r="V137" s="36" t="str" cm="1">
        <f t="array" ref="V137">IFERROR(_xlfn.IFS(U137="No Balance", "No balance",Q137-U137&gt;=0,Q137-U137,Q137-U137&lt;0,"No balance"),"Error")</f>
        <v>No balance</v>
      </c>
    </row>
    <row r="138" spans="15:22" x14ac:dyDescent="0.2">
      <c r="O138" s="22">
        <v>12</v>
      </c>
      <c r="P138" s="22">
        <v>133</v>
      </c>
      <c r="Q138" s="23" t="str">
        <f t="shared" si="2"/>
        <v>No balance</v>
      </c>
      <c r="R138" s="24" t="str" cm="1">
        <f t="array" ref="R138">IFERROR(_xlfn.IFS(Q138="No balance","No balance",$H$9&lt;Q138,$H$9,$H$9&gt;Q138,Q138),"Error")</f>
        <v>No balance</v>
      </c>
      <c r="S138" s="24" t="str" cm="1">
        <f t="array" ref="S138">IFERROR((_xlfn.IFS(R138="No balance","No balance",Q138-R138&gt;=0,Q138-R138)),"Error")</f>
        <v>No balance</v>
      </c>
      <c r="T138" s="25" t="str" cm="1">
        <f t="array" ref="T138">IFERROR(_xlfn.IFS(S138="No balance","No balance",S138&gt;0,ROUNDUP(($D$9/12)*Q138,3),S138&lt;=0,"No balance"),"Error")</f>
        <v>No balance</v>
      </c>
      <c r="U138" s="25" t="str" cm="1">
        <f t="array" ref="U138">IFERROR(_xlfn.IFS(T138="No balance", "No balance",T138&gt;=0,S138+T138),"Error")</f>
        <v>No balance</v>
      </c>
      <c r="V138" s="26" t="str" cm="1">
        <f t="array" ref="V138">IFERROR(_xlfn.IFS(U138="No Balance", "No balance",Q138-U138&gt;=0,Q138-U138,Q138-U138&lt;0,"No balance"),"Error")</f>
        <v>No balance</v>
      </c>
    </row>
    <row r="139" spans="15:22" x14ac:dyDescent="0.2">
      <c r="O139" s="27">
        <v>12</v>
      </c>
      <c r="P139" s="27">
        <v>134</v>
      </c>
      <c r="Q139" s="28" t="str">
        <f t="shared" si="2"/>
        <v>No balance</v>
      </c>
      <c r="R139" s="29" t="str" cm="1">
        <f t="array" ref="R139">IFERROR(_xlfn.IFS(Q139="No balance","No balance",$H$9&lt;Q139,$H$9,$H$9&gt;Q139,Q139),"Error")</f>
        <v>No balance</v>
      </c>
      <c r="S139" s="29" t="str" cm="1">
        <f t="array" ref="S139">IFERROR((_xlfn.IFS(R139="No balance","No balance",Q139-R139&gt;=0,Q139-R139)),"Error")</f>
        <v>No balance</v>
      </c>
      <c r="T139" s="30" t="str" cm="1">
        <f t="array" ref="T139">IFERROR(_xlfn.IFS(S139="No balance","No balance",S139&gt;0,ROUNDUP(($D$9/12)*Q139,3),S139&lt;=0,"No balance"),"Error")</f>
        <v>No balance</v>
      </c>
      <c r="U139" s="30" t="str" cm="1">
        <f t="array" ref="U139">IFERROR(_xlfn.IFS(T139="No balance", "No balance",T139&gt;=0,S139+T139),"Error")</f>
        <v>No balance</v>
      </c>
      <c r="V139" s="31" t="str" cm="1">
        <f t="array" ref="V139">IFERROR(_xlfn.IFS(U139="No Balance", "No balance",Q139-U139&gt;=0,Q139-U139,Q139-U139&lt;0,"No balance"),"Error")</f>
        <v>No balance</v>
      </c>
    </row>
    <row r="140" spans="15:22" x14ac:dyDescent="0.2">
      <c r="O140" s="27">
        <v>12</v>
      </c>
      <c r="P140" s="27">
        <v>135</v>
      </c>
      <c r="Q140" s="28" t="str">
        <f t="shared" si="2"/>
        <v>No balance</v>
      </c>
      <c r="R140" s="29" t="str" cm="1">
        <f t="array" ref="R140">IFERROR(_xlfn.IFS(Q140="No balance","No balance",$H$9&lt;Q140,$H$9,$H$9&gt;Q140,Q140),"Error")</f>
        <v>No balance</v>
      </c>
      <c r="S140" s="29" t="str" cm="1">
        <f t="array" ref="S140">IFERROR((_xlfn.IFS(R140="No balance","No balance",Q140-R140&gt;=0,Q140-R140)),"Error")</f>
        <v>No balance</v>
      </c>
      <c r="T140" s="30" t="str" cm="1">
        <f t="array" ref="T140">IFERROR(_xlfn.IFS(S140="No balance","No balance",S140&gt;0,ROUNDUP(($D$9/12)*Q140,3),S140&lt;=0,"No balance"),"Error")</f>
        <v>No balance</v>
      </c>
      <c r="U140" s="30" t="str" cm="1">
        <f t="array" ref="U140">IFERROR(_xlfn.IFS(T140="No balance", "No balance",T140&gt;=0,S140+T140),"Error")</f>
        <v>No balance</v>
      </c>
      <c r="V140" s="31" t="str" cm="1">
        <f t="array" ref="V140">IFERROR(_xlfn.IFS(U140="No Balance", "No balance",Q140-U140&gt;=0,Q140-U140,Q140-U140&lt;0,"No balance"),"Error")</f>
        <v>No balance</v>
      </c>
    </row>
    <row r="141" spans="15:22" x14ac:dyDescent="0.2">
      <c r="O141" s="27">
        <v>12</v>
      </c>
      <c r="P141" s="27">
        <v>136</v>
      </c>
      <c r="Q141" s="28" t="str">
        <f t="shared" si="2"/>
        <v>No balance</v>
      </c>
      <c r="R141" s="29" t="str" cm="1">
        <f t="array" ref="R141">IFERROR(_xlfn.IFS(Q141="No balance","No balance",$H$9&lt;Q141,$H$9,$H$9&gt;Q141,Q141),"Error")</f>
        <v>No balance</v>
      </c>
      <c r="S141" s="29" t="str" cm="1">
        <f t="array" ref="S141">IFERROR((_xlfn.IFS(R141="No balance","No balance",Q141-R141&gt;=0,Q141-R141)),"Error")</f>
        <v>No balance</v>
      </c>
      <c r="T141" s="30" t="str" cm="1">
        <f t="array" ref="T141">IFERROR(_xlfn.IFS(S141="No balance","No balance",S141&gt;0,ROUNDUP(($D$9/12)*Q141,3),S141&lt;=0,"No balance"),"Error")</f>
        <v>No balance</v>
      </c>
      <c r="U141" s="30" t="str" cm="1">
        <f t="array" ref="U141">IFERROR(_xlfn.IFS(T141="No balance", "No balance",T141&gt;=0,S141+T141),"Error")</f>
        <v>No balance</v>
      </c>
      <c r="V141" s="31" t="str" cm="1">
        <f t="array" ref="V141">IFERROR(_xlfn.IFS(U141="No Balance", "No balance",Q141-U141&gt;=0,Q141-U141,Q141-U141&lt;0,"No balance"),"Error")</f>
        <v>No balance</v>
      </c>
    </row>
    <row r="142" spans="15:22" x14ac:dyDescent="0.2">
      <c r="O142" s="27">
        <v>12</v>
      </c>
      <c r="P142" s="27">
        <v>137</v>
      </c>
      <c r="Q142" s="28" t="str">
        <f t="shared" si="2"/>
        <v>No balance</v>
      </c>
      <c r="R142" s="29" t="str" cm="1">
        <f t="array" ref="R142">IFERROR(_xlfn.IFS(Q142="No balance","No balance",$H$9&lt;Q142,$H$9,$H$9&gt;Q142,Q142),"Error")</f>
        <v>No balance</v>
      </c>
      <c r="S142" s="29" t="str" cm="1">
        <f t="array" ref="S142">IFERROR((_xlfn.IFS(R142="No balance","No balance",Q142-R142&gt;=0,Q142-R142)),"Error")</f>
        <v>No balance</v>
      </c>
      <c r="T142" s="30" t="str" cm="1">
        <f t="array" ref="T142">IFERROR(_xlfn.IFS(S142="No balance","No balance",S142&gt;0,ROUNDUP(($D$9/12)*Q142,3),S142&lt;=0,"No balance"),"Error")</f>
        <v>No balance</v>
      </c>
      <c r="U142" s="30" t="str" cm="1">
        <f t="array" ref="U142">IFERROR(_xlfn.IFS(T142="No balance", "No balance",T142&gt;=0,S142+T142),"Error")</f>
        <v>No balance</v>
      </c>
      <c r="V142" s="31" t="str" cm="1">
        <f t="array" ref="V142">IFERROR(_xlfn.IFS(U142="No Balance", "No balance",Q142-U142&gt;=0,Q142-U142,Q142-U142&lt;0,"No balance"),"Error")</f>
        <v>No balance</v>
      </c>
    </row>
    <row r="143" spans="15:22" x14ac:dyDescent="0.2">
      <c r="O143" s="27">
        <v>12</v>
      </c>
      <c r="P143" s="27">
        <v>138</v>
      </c>
      <c r="Q143" s="28" t="str">
        <f t="shared" si="2"/>
        <v>No balance</v>
      </c>
      <c r="R143" s="29" t="str" cm="1">
        <f t="array" ref="R143">IFERROR(_xlfn.IFS(Q143="No balance","No balance",$H$9&lt;Q143,$H$9,$H$9&gt;Q143,Q143),"Error")</f>
        <v>No balance</v>
      </c>
      <c r="S143" s="29" t="str" cm="1">
        <f t="array" ref="S143">IFERROR((_xlfn.IFS(R143="No balance","No balance",Q143-R143&gt;=0,Q143-R143)),"Error")</f>
        <v>No balance</v>
      </c>
      <c r="T143" s="30" t="str" cm="1">
        <f t="array" ref="T143">IFERROR(_xlfn.IFS(S143="No balance","No balance",S143&gt;0,ROUNDUP(($D$9/12)*Q143,3),S143&lt;=0,"No balance"),"Error")</f>
        <v>No balance</v>
      </c>
      <c r="U143" s="30" t="str" cm="1">
        <f t="array" ref="U143">IFERROR(_xlfn.IFS(T143="No balance", "No balance",T143&gt;=0,S143+T143),"Error")</f>
        <v>No balance</v>
      </c>
      <c r="V143" s="31" t="str" cm="1">
        <f t="array" ref="V143">IFERROR(_xlfn.IFS(U143="No Balance", "No balance",Q143-U143&gt;=0,Q143-U143,Q143-U143&lt;0,"No balance"),"Error")</f>
        <v>No balance</v>
      </c>
    </row>
    <row r="144" spans="15:22" x14ac:dyDescent="0.2">
      <c r="O144" s="27">
        <v>12</v>
      </c>
      <c r="P144" s="27">
        <v>139</v>
      </c>
      <c r="Q144" s="28" t="str">
        <f t="shared" si="2"/>
        <v>No balance</v>
      </c>
      <c r="R144" s="29" t="str" cm="1">
        <f t="array" ref="R144">IFERROR(_xlfn.IFS(Q144="No balance","No balance",$H$9&lt;Q144,$H$9,$H$9&gt;Q144,Q144),"Error")</f>
        <v>No balance</v>
      </c>
      <c r="S144" s="29" t="str" cm="1">
        <f t="array" ref="S144">IFERROR((_xlfn.IFS(R144="No balance","No balance",Q144-R144&gt;=0,Q144-R144)),"Error")</f>
        <v>No balance</v>
      </c>
      <c r="T144" s="30" t="str" cm="1">
        <f t="array" ref="T144">IFERROR(_xlfn.IFS(S144="No balance","No balance",S144&gt;0,ROUNDUP(($D$9/12)*Q144,3),S144&lt;=0,"No balance"),"Error")</f>
        <v>No balance</v>
      </c>
      <c r="U144" s="30" t="str" cm="1">
        <f t="array" ref="U144">IFERROR(_xlfn.IFS(T144="No balance", "No balance",T144&gt;=0,S144+T144),"Error")</f>
        <v>No balance</v>
      </c>
      <c r="V144" s="31" t="str" cm="1">
        <f t="array" ref="V144">IFERROR(_xlfn.IFS(U144="No Balance", "No balance",Q144-U144&gt;=0,Q144-U144,Q144-U144&lt;0,"No balance"),"Error")</f>
        <v>No balance</v>
      </c>
    </row>
    <row r="145" spans="15:22" x14ac:dyDescent="0.2">
      <c r="O145" s="27">
        <v>12</v>
      </c>
      <c r="P145" s="27">
        <v>140</v>
      </c>
      <c r="Q145" s="28" t="str">
        <f t="shared" si="2"/>
        <v>No balance</v>
      </c>
      <c r="R145" s="29" t="str" cm="1">
        <f t="array" ref="R145">IFERROR(_xlfn.IFS(Q145="No balance","No balance",$H$9&lt;Q145,$H$9,$H$9&gt;Q145,Q145),"Error")</f>
        <v>No balance</v>
      </c>
      <c r="S145" s="29" t="str" cm="1">
        <f t="array" ref="S145">IFERROR((_xlfn.IFS(R145="No balance","No balance",Q145-R145&gt;=0,Q145-R145)),"Error")</f>
        <v>No balance</v>
      </c>
      <c r="T145" s="30" t="str" cm="1">
        <f t="array" ref="T145">IFERROR(_xlfn.IFS(S145="No balance","No balance",S145&gt;0,ROUNDUP(($D$9/12)*Q145,3),S145&lt;=0,"No balance"),"Error")</f>
        <v>No balance</v>
      </c>
      <c r="U145" s="30" t="str" cm="1">
        <f t="array" ref="U145">IFERROR(_xlfn.IFS(T145="No balance", "No balance",T145&gt;=0,S145+T145),"Error")</f>
        <v>No balance</v>
      </c>
      <c r="V145" s="31" t="str" cm="1">
        <f t="array" ref="V145">IFERROR(_xlfn.IFS(U145="No Balance", "No balance",Q145-U145&gt;=0,Q145-U145,Q145-U145&lt;0,"No balance"),"Error")</f>
        <v>No balance</v>
      </c>
    </row>
    <row r="146" spans="15:22" x14ac:dyDescent="0.2">
      <c r="O146" s="27">
        <v>12</v>
      </c>
      <c r="P146" s="27">
        <v>141</v>
      </c>
      <c r="Q146" s="28" t="str">
        <f t="shared" si="2"/>
        <v>No balance</v>
      </c>
      <c r="R146" s="29" t="str" cm="1">
        <f t="array" ref="R146">IFERROR(_xlfn.IFS(Q146="No balance","No balance",$H$9&lt;Q146,$H$9,$H$9&gt;Q146,Q146),"Error")</f>
        <v>No balance</v>
      </c>
      <c r="S146" s="29" t="str" cm="1">
        <f t="array" ref="S146">IFERROR((_xlfn.IFS(R146="No balance","No balance",Q146-R146&gt;=0,Q146-R146)),"Error")</f>
        <v>No balance</v>
      </c>
      <c r="T146" s="30" t="str" cm="1">
        <f t="array" ref="T146">IFERROR(_xlfn.IFS(S146="No balance","No balance",S146&gt;0,ROUNDUP(($D$9/12)*Q146,3),S146&lt;=0,"No balance"),"Error")</f>
        <v>No balance</v>
      </c>
      <c r="U146" s="30" t="str" cm="1">
        <f t="array" ref="U146">IFERROR(_xlfn.IFS(T146="No balance", "No balance",T146&gt;=0,S146+T146),"Error")</f>
        <v>No balance</v>
      </c>
      <c r="V146" s="31" t="str" cm="1">
        <f t="array" ref="V146">IFERROR(_xlfn.IFS(U146="No Balance", "No balance",Q146-U146&gt;=0,Q146-U146,Q146-U146&lt;0,"No balance"),"Error")</f>
        <v>No balance</v>
      </c>
    </row>
    <row r="147" spans="15:22" x14ac:dyDescent="0.2">
      <c r="O147" s="27">
        <v>12</v>
      </c>
      <c r="P147" s="27">
        <v>142</v>
      </c>
      <c r="Q147" s="28" t="str">
        <f t="shared" si="2"/>
        <v>No balance</v>
      </c>
      <c r="R147" s="29" t="str" cm="1">
        <f t="array" ref="R147">IFERROR(_xlfn.IFS(Q147="No balance","No balance",$H$9&lt;Q147,$H$9,$H$9&gt;Q147,Q147),"Error")</f>
        <v>No balance</v>
      </c>
      <c r="S147" s="29" t="str" cm="1">
        <f t="array" ref="S147">IFERROR((_xlfn.IFS(R147="No balance","No balance",Q147-R147&gt;=0,Q147-R147)),"Error")</f>
        <v>No balance</v>
      </c>
      <c r="T147" s="30" t="str" cm="1">
        <f t="array" ref="T147">IFERROR(_xlfn.IFS(S147="No balance","No balance",S147&gt;0,ROUNDUP(($D$9/12)*Q147,3),S147&lt;=0,"No balance"),"Error")</f>
        <v>No balance</v>
      </c>
      <c r="U147" s="30" t="str" cm="1">
        <f t="array" ref="U147">IFERROR(_xlfn.IFS(T147="No balance", "No balance",T147&gt;=0,S147+T147),"Error")</f>
        <v>No balance</v>
      </c>
      <c r="V147" s="31" t="str" cm="1">
        <f t="array" ref="V147">IFERROR(_xlfn.IFS(U147="No Balance", "No balance",Q147-U147&gt;=0,Q147-U147,Q147-U147&lt;0,"No balance"),"Error")</f>
        <v>No balance</v>
      </c>
    </row>
    <row r="148" spans="15:22" x14ac:dyDescent="0.2">
      <c r="O148" s="27">
        <v>12</v>
      </c>
      <c r="P148" s="27">
        <v>143</v>
      </c>
      <c r="Q148" s="28" t="str">
        <f t="shared" ref="Q148:Q211" si="3">U147</f>
        <v>No balance</v>
      </c>
      <c r="R148" s="29" t="str" cm="1">
        <f t="array" ref="R148">IFERROR(_xlfn.IFS(Q148="No balance","No balance",$H$9&lt;Q148,$H$9,$H$9&gt;Q148,Q148),"Error")</f>
        <v>No balance</v>
      </c>
      <c r="S148" s="29" t="str" cm="1">
        <f t="array" ref="S148">IFERROR((_xlfn.IFS(R148="No balance","No balance",Q148-R148&gt;=0,Q148-R148)),"Error")</f>
        <v>No balance</v>
      </c>
      <c r="T148" s="30" t="str" cm="1">
        <f t="array" ref="T148">IFERROR(_xlfn.IFS(S148="No balance","No balance",S148&gt;0,ROUNDUP(($D$9/12)*Q148,3),S148&lt;=0,"No balance"),"Error")</f>
        <v>No balance</v>
      </c>
      <c r="U148" s="30" t="str" cm="1">
        <f t="array" ref="U148">IFERROR(_xlfn.IFS(T148="No balance", "No balance",T148&gt;=0,S148+T148),"Error")</f>
        <v>No balance</v>
      </c>
      <c r="V148" s="31" t="str" cm="1">
        <f t="array" ref="V148">IFERROR(_xlfn.IFS(U148="No Balance", "No balance",Q148-U148&gt;=0,Q148-U148,Q148-U148&lt;0,"No balance"),"Error")</f>
        <v>No balance</v>
      </c>
    </row>
    <row r="149" spans="15:22" x14ac:dyDescent="0.2">
      <c r="O149" s="32">
        <v>12</v>
      </c>
      <c r="P149" s="32">
        <v>144</v>
      </c>
      <c r="Q149" s="33" t="str">
        <f t="shared" si="3"/>
        <v>No balance</v>
      </c>
      <c r="R149" s="34" t="str" cm="1">
        <f t="array" ref="R149">IFERROR(_xlfn.IFS(Q149="No balance","No balance",$H$9&lt;Q149,$H$9,$H$9&gt;Q149,Q149),"Error")</f>
        <v>No balance</v>
      </c>
      <c r="S149" s="34" t="str" cm="1">
        <f t="array" ref="S149">IFERROR((_xlfn.IFS(R149="No balance","No balance",Q149-R149&gt;=0,Q149-R149)),"Error")</f>
        <v>No balance</v>
      </c>
      <c r="T149" s="35" t="str" cm="1">
        <f t="array" ref="T149">IFERROR(_xlfn.IFS(S149="No balance","No balance",S149&gt;0,ROUNDUP(($D$9/12)*Q149,3),S149&lt;=0,"No balance"),"Error")</f>
        <v>No balance</v>
      </c>
      <c r="U149" s="35" t="str" cm="1">
        <f t="array" ref="U149">IFERROR(_xlfn.IFS(T149="No balance", "No balance",T149&gt;=0,S149+T149),"Error")</f>
        <v>No balance</v>
      </c>
      <c r="V149" s="36" t="str" cm="1">
        <f t="array" ref="V149">IFERROR(_xlfn.IFS(U149="No Balance", "No balance",Q149-U149&gt;=0,Q149-U149,Q149-U149&lt;0,"No balance"),"Error")</f>
        <v>No balance</v>
      </c>
    </row>
    <row r="150" spans="15:22" x14ac:dyDescent="0.2">
      <c r="O150" s="22">
        <v>13</v>
      </c>
      <c r="P150" s="22">
        <v>145</v>
      </c>
      <c r="Q150" s="23" t="str">
        <f t="shared" si="3"/>
        <v>No balance</v>
      </c>
      <c r="R150" s="24" t="str" cm="1">
        <f t="array" ref="R150">IFERROR(_xlfn.IFS(Q150="No balance","No balance",$H$9&lt;Q150,$H$9,$H$9&gt;Q150,Q150),"Error")</f>
        <v>No balance</v>
      </c>
      <c r="S150" s="24" t="str" cm="1">
        <f t="array" ref="S150">IFERROR((_xlfn.IFS(R150="No balance","No balance",Q150-R150&gt;=0,Q150-R150)),"Error")</f>
        <v>No balance</v>
      </c>
      <c r="T150" s="25" t="str" cm="1">
        <f t="array" ref="T150">IFERROR(_xlfn.IFS(S150="No balance","No balance",S150&gt;0,ROUNDUP(($D$9/12)*Q150,3),S150&lt;=0,"No balance"),"Error")</f>
        <v>No balance</v>
      </c>
      <c r="U150" s="25" t="str" cm="1">
        <f t="array" ref="U150">IFERROR(_xlfn.IFS(T150="No balance", "No balance",T150&gt;=0,S150+T150),"Error")</f>
        <v>No balance</v>
      </c>
      <c r="V150" s="26" t="str" cm="1">
        <f t="array" ref="V150">IFERROR(_xlfn.IFS(U150="No Balance", "No balance",Q150-U150&gt;=0,Q150-U150,Q150-U150&lt;0,"No balance"),"Error")</f>
        <v>No balance</v>
      </c>
    </row>
    <row r="151" spans="15:22" x14ac:dyDescent="0.2">
      <c r="O151" s="27">
        <v>13</v>
      </c>
      <c r="P151" s="27">
        <v>146</v>
      </c>
      <c r="Q151" s="28" t="str">
        <f t="shared" si="3"/>
        <v>No balance</v>
      </c>
      <c r="R151" s="29" t="str" cm="1">
        <f t="array" ref="R151">IFERROR(_xlfn.IFS(Q151="No balance","No balance",$H$9&lt;Q151,$H$9,$H$9&gt;Q151,Q151),"Error")</f>
        <v>No balance</v>
      </c>
      <c r="S151" s="29" t="str" cm="1">
        <f t="array" ref="S151">IFERROR((_xlfn.IFS(R151="No balance","No balance",Q151-R151&gt;=0,Q151-R151)),"Error")</f>
        <v>No balance</v>
      </c>
      <c r="T151" s="30" t="str" cm="1">
        <f t="array" ref="T151">IFERROR(_xlfn.IFS(S151="No balance","No balance",S151&gt;0,ROUNDUP(($D$9/12)*Q151,3),S151&lt;=0,"No balance"),"Error")</f>
        <v>No balance</v>
      </c>
      <c r="U151" s="30" t="str" cm="1">
        <f t="array" ref="U151">IFERROR(_xlfn.IFS(T151="No balance", "No balance",T151&gt;=0,S151+T151),"Error")</f>
        <v>No balance</v>
      </c>
      <c r="V151" s="31" t="str" cm="1">
        <f t="array" ref="V151">IFERROR(_xlfn.IFS(U151="No Balance", "No balance",Q151-U151&gt;=0,Q151-U151,Q151-U151&lt;0,"No balance"),"Error")</f>
        <v>No balance</v>
      </c>
    </row>
    <row r="152" spans="15:22" x14ac:dyDescent="0.2">
      <c r="O152" s="27">
        <v>13</v>
      </c>
      <c r="P152" s="27">
        <v>147</v>
      </c>
      <c r="Q152" s="28" t="str">
        <f t="shared" si="3"/>
        <v>No balance</v>
      </c>
      <c r="R152" s="29" t="str" cm="1">
        <f t="array" ref="R152">IFERROR(_xlfn.IFS(Q152="No balance","No balance",$H$9&lt;Q152,$H$9,$H$9&gt;Q152,Q152),"Error")</f>
        <v>No balance</v>
      </c>
      <c r="S152" s="29" t="str" cm="1">
        <f t="array" ref="S152">IFERROR((_xlfn.IFS(R152="No balance","No balance",Q152-R152&gt;=0,Q152-R152)),"Error")</f>
        <v>No balance</v>
      </c>
      <c r="T152" s="30" t="str" cm="1">
        <f t="array" ref="T152">IFERROR(_xlfn.IFS(S152="No balance","No balance",S152&gt;0,ROUNDUP(($D$9/12)*Q152,3),S152&lt;=0,"No balance"),"Error")</f>
        <v>No balance</v>
      </c>
      <c r="U152" s="30" t="str" cm="1">
        <f t="array" ref="U152">IFERROR(_xlfn.IFS(T152="No balance", "No balance",T152&gt;=0,S152+T152),"Error")</f>
        <v>No balance</v>
      </c>
      <c r="V152" s="31" t="str" cm="1">
        <f t="array" ref="V152">IFERROR(_xlfn.IFS(U152="No Balance", "No balance",Q152-U152&gt;=0,Q152-U152,Q152-U152&lt;0,"No balance"),"Error")</f>
        <v>No balance</v>
      </c>
    </row>
    <row r="153" spans="15:22" x14ac:dyDescent="0.2">
      <c r="O153" s="27">
        <v>13</v>
      </c>
      <c r="P153" s="27">
        <v>148</v>
      </c>
      <c r="Q153" s="28" t="str">
        <f t="shared" si="3"/>
        <v>No balance</v>
      </c>
      <c r="R153" s="29" t="str" cm="1">
        <f t="array" ref="R153">IFERROR(_xlfn.IFS(Q153="No balance","No balance",$H$9&lt;Q153,$H$9,$H$9&gt;Q153,Q153),"Error")</f>
        <v>No balance</v>
      </c>
      <c r="S153" s="29" t="str" cm="1">
        <f t="array" ref="S153">IFERROR((_xlfn.IFS(R153="No balance","No balance",Q153-R153&gt;=0,Q153-R153)),"Error")</f>
        <v>No balance</v>
      </c>
      <c r="T153" s="30" t="str" cm="1">
        <f t="array" ref="T153">IFERROR(_xlfn.IFS(S153="No balance","No balance",S153&gt;0,ROUNDUP(($D$9/12)*Q153,3),S153&lt;=0,"No balance"),"Error")</f>
        <v>No balance</v>
      </c>
      <c r="U153" s="30" t="str" cm="1">
        <f t="array" ref="U153">IFERROR(_xlfn.IFS(T153="No balance", "No balance",T153&gt;=0,S153+T153),"Error")</f>
        <v>No balance</v>
      </c>
      <c r="V153" s="31" t="str" cm="1">
        <f t="array" ref="V153">IFERROR(_xlfn.IFS(U153="No Balance", "No balance",Q153-U153&gt;=0,Q153-U153,Q153-U153&lt;0,"No balance"),"Error")</f>
        <v>No balance</v>
      </c>
    </row>
    <row r="154" spans="15:22" x14ac:dyDescent="0.2">
      <c r="O154" s="27">
        <v>13</v>
      </c>
      <c r="P154" s="27">
        <v>149</v>
      </c>
      <c r="Q154" s="28" t="str">
        <f t="shared" si="3"/>
        <v>No balance</v>
      </c>
      <c r="R154" s="29" t="str" cm="1">
        <f t="array" ref="R154">IFERROR(_xlfn.IFS(Q154="No balance","No balance",$H$9&lt;Q154,$H$9,$H$9&gt;Q154,Q154),"Error")</f>
        <v>No balance</v>
      </c>
      <c r="S154" s="29" t="str" cm="1">
        <f t="array" ref="S154">IFERROR((_xlfn.IFS(R154="No balance","No balance",Q154-R154&gt;=0,Q154-R154)),"Error")</f>
        <v>No balance</v>
      </c>
      <c r="T154" s="30" t="str" cm="1">
        <f t="array" ref="T154">IFERROR(_xlfn.IFS(S154="No balance","No balance",S154&gt;0,ROUNDUP(($D$9/12)*Q154,3),S154&lt;=0,"No balance"),"Error")</f>
        <v>No balance</v>
      </c>
      <c r="U154" s="30" t="str" cm="1">
        <f t="array" ref="U154">IFERROR(_xlfn.IFS(T154="No balance", "No balance",T154&gt;=0,S154+T154),"Error")</f>
        <v>No balance</v>
      </c>
      <c r="V154" s="31" t="str" cm="1">
        <f t="array" ref="V154">IFERROR(_xlfn.IFS(U154="No Balance", "No balance",Q154-U154&gt;=0,Q154-U154,Q154-U154&lt;0,"No balance"),"Error")</f>
        <v>No balance</v>
      </c>
    </row>
    <row r="155" spans="15:22" x14ac:dyDescent="0.2">
      <c r="O155" s="27">
        <v>13</v>
      </c>
      <c r="P155" s="27">
        <v>150</v>
      </c>
      <c r="Q155" s="28" t="str">
        <f t="shared" si="3"/>
        <v>No balance</v>
      </c>
      <c r="R155" s="29" t="str" cm="1">
        <f t="array" ref="R155">IFERROR(_xlfn.IFS(Q155="No balance","No balance",$H$9&lt;Q155,$H$9,$H$9&gt;Q155,Q155),"Error")</f>
        <v>No balance</v>
      </c>
      <c r="S155" s="29" t="str" cm="1">
        <f t="array" ref="S155">IFERROR((_xlfn.IFS(R155="No balance","No balance",Q155-R155&gt;=0,Q155-R155)),"Error")</f>
        <v>No balance</v>
      </c>
      <c r="T155" s="30" t="str" cm="1">
        <f t="array" ref="T155">IFERROR(_xlfn.IFS(S155="No balance","No balance",S155&gt;0,ROUNDUP(($D$9/12)*Q155,3),S155&lt;=0,"No balance"),"Error")</f>
        <v>No balance</v>
      </c>
      <c r="U155" s="30" t="str" cm="1">
        <f t="array" ref="U155">IFERROR(_xlfn.IFS(T155="No balance", "No balance",T155&gt;=0,S155+T155),"Error")</f>
        <v>No balance</v>
      </c>
      <c r="V155" s="31" t="str" cm="1">
        <f t="array" ref="V155">IFERROR(_xlfn.IFS(U155="No Balance", "No balance",Q155-U155&gt;=0,Q155-U155,Q155-U155&lt;0,"No balance"),"Error")</f>
        <v>No balance</v>
      </c>
    </row>
    <row r="156" spans="15:22" x14ac:dyDescent="0.2">
      <c r="O156" s="27">
        <v>13</v>
      </c>
      <c r="P156" s="27">
        <v>151</v>
      </c>
      <c r="Q156" s="28" t="str">
        <f t="shared" si="3"/>
        <v>No balance</v>
      </c>
      <c r="R156" s="29" t="str" cm="1">
        <f t="array" ref="R156">IFERROR(_xlfn.IFS(Q156="No balance","No balance",$H$9&lt;Q156,$H$9,$H$9&gt;Q156,Q156),"Error")</f>
        <v>No balance</v>
      </c>
      <c r="S156" s="29" t="str" cm="1">
        <f t="array" ref="S156">IFERROR((_xlfn.IFS(R156="No balance","No balance",Q156-R156&gt;=0,Q156-R156)),"Error")</f>
        <v>No balance</v>
      </c>
      <c r="T156" s="30" t="str" cm="1">
        <f t="array" ref="T156">IFERROR(_xlfn.IFS(S156="No balance","No balance",S156&gt;0,ROUNDUP(($D$9/12)*Q156,3),S156&lt;=0,"No balance"),"Error")</f>
        <v>No balance</v>
      </c>
      <c r="U156" s="30" t="str" cm="1">
        <f t="array" ref="U156">IFERROR(_xlfn.IFS(T156="No balance", "No balance",T156&gt;=0,S156+T156),"Error")</f>
        <v>No balance</v>
      </c>
      <c r="V156" s="31" t="str" cm="1">
        <f t="array" ref="V156">IFERROR(_xlfn.IFS(U156="No Balance", "No balance",Q156-U156&gt;=0,Q156-U156,Q156-U156&lt;0,"No balance"),"Error")</f>
        <v>No balance</v>
      </c>
    </row>
    <row r="157" spans="15:22" x14ac:dyDescent="0.2">
      <c r="O157" s="27">
        <v>13</v>
      </c>
      <c r="P157" s="27">
        <v>152</v>
      </c>
      <c r="Q157" s="28" t="str">
        <f t="shared" si="3"/>
        <v>No balance</v>
      </c>
      <c r="R157" s="29" t="str" cm="1">
        <f t="array" ref="R157">IFERROR(_xlfn.IFS(Q157="No balance","No balance",$H$9&lt;Q157,$H$9,$H$9&gt;Q157,Q157),"Error")</f>
        <v>No balance</v>
      </c>
      <c r="S157" s="29" t="str" cm="1">
        <f t="array" ref="S157">IFERROR((_xlfn.IFS(R157="No balance","No balance",Q157-R157&gt;=0,Q157-R157)),"Error")</f>
        <v>No balance</v>
      </c>
      <c r="T157" s="30" t="str" cm="1">
        <f t="array" ref="T157">IFERROR(_xlfn.IFS(S157="No balance","No balance",S157&gt;0,ROUNDUP(($D$9/12)*Q157,3),S157&lt;=0,"No balance"),"Error")</f>
        <v>No balance</v>
      </c>
      <c r="U157" s="30" t="str" cm="1">
        <f t="array" ref="U157">IFERROR(_xlfn.IFS(T157="No balance", "No balance",T157&gt;=0,S157+T157),"Error")</f>
        <v>No balance</v>
      </c>
      <c r="V157" s="31" t="str" cm="1">
        <f t="array" ref="V157">IFERROR(_xlfn.IFS(U157="No Balance", "No balance",Q157-U157&gt;=0,Q157-U157,Q157-U157&lt;0,"No balance"),"Error")</f>
        <v>No balance</v>
      </c>
    </row>
    <row r="158" spans="15:22" x14ac:dyDescent="0.2">
      <c r="O158" s="27">
        <v>13</v>
      </c>
      <c r="P158" s="27">
        <v>153</v>
      </c>
      <c r="Q158" s="28" t="str">
        <f t="shared" si="3"/>
        <v>No balance</v>
      </c>
      <c r="R158" s="29" t="str" cm="1">
        <f t="array" ref="R158">IFERROR(_xlfn.IFS(Q158="No balance","No balance",$H$9&lt;Q158,$H$9,$H$9&gt;Q158,Q158),"Error")</f>
        <v>No balance</v>
      </c>
      <c r="S158" s="29" t="str" cm="1">
        <f t="array" ref="S158">IFERROR((_xlfn.IFS(R158="No balance","No balance",Q158-R158&gt;=0,Q158-R158)),"Error")</f>
        <v>No balance</v>
      </c>
      <c r="T158" s="30" t="str" cm="1">
        <f t="array" ref="T158">IFERROR(_xlfn.IFS(S158="No balance","No balance",S158&gt;0,ROUNDUP(($D$9/12)*Q158,3),S158&lt;=0,"No balance"),"Error")</f>
        <v>No balance</v>
      </c>
      <c r="U158" s="30" t="str" cm="1">
        <f t="array" ref="U158">IFERROR(_xlfn.IFS(T158="No balance", "No balance",T158&gt;=0,S158+T158),"Error")</f>
        <v>No balance</v>
      </c>
      <c r="V158" s="31" t="str" cm="1">
        <f t="array" ref="V158">IFERROR(_xlfn.IFS(U158="No Balance", "No balance",Q158-U158&gt;=0,Q158-U158,Q158-U158&lt;0,"No balance"),"Error")</f>
        <v>No balance</v>
      </c>
    </row>
    <row r="159" spans="15:22" x14ac:dyDescent="0.2">
      <c r="O159" s="27">
        <v>13</v>
      </c>
      <c r="P159" s="27">
        <v>154</v>
      </c>
      <c r="Q159" s="28" t="str">
        <f t="shared" si="3"/>
        <v>No balance</v>
      </c>
      <c r="R159" s="29" t="str" cm="1">
        <f t="array" ref="R159">IFERROR(_xlfn.IFS(Q159="No balance","No balance",$H$9&lt;Q159,$H$9,$H$9&gt;Q159,Q159),"Error")</f>
        <v>No balance</v>
      </c>
      <c r="S159" s="29" t="str" cm="1">
        <f t="array" ref="S159">IFERROR((_xlfn.IFS(R159="No balance","No balance",Q159-R159&gt;=0,Q159-R159)),"Error")</f>
        <v>No balance</v>
      </c>
      <c r="T159" s="30" t="str" cm="1">
        <f t="array" ref="T159">IFERROR(_xlfn.IFS(S159="No balance","No balance",S159&gt;0,ROUNDUP(($D$9/12)*Q159,3),S159&lt;=0,"No balance"),"Error")</f>
        <v>No balance</v>
      </c>
      <c r="U159" s="30" t="str" cm="1">
        <f t="array" ref="U159">IFERROR(_xlfn.IFS(T159="No balance", "No balance",T159&gt;=0,S159+T159),"Error")</f>
        <v>No balance</v>
      </c>
      <c r="V159" s="31" t="str" cm="1">
        <f t="array" ref="V159">IFERROR(_xlfn.IFS(U159="No Balance", "No balance",Q159-U159&gt;=0,Q159-U159,Q159-U159&lt;0,"No balance"),"Error")</f>
        <v>No balance</v>
      </c>
    </row>
    <row r="160" spans="15:22" x14ac:dyDescent="0.2">
      <c r="O160" s="27">
        <v>13</v>
      </c>
      <c r="P160" s="27">
        <v>155</v>
      </c>
      <c r="Q160" s="28" t="str">
        <f t="shared" si="3"/>
        <v>No balance</v>
      </c>
      <c r="R160" s="29" t="str" cm="1">
        <f t="array" ref="R160">IFERROR(_xlfn.IFS(Q160="No balance","No balance",$H$9&lt;Q160,$H$9,$H$9&gt;Q160,Q160),"Error")</f>
        <v>No balance</v>
      </c>
      <c r="S160" s="29" t="str" cm="1">
        <f t="array" ref="S160">IFERROR((_xlfn.IFS(R160="No balance","No balance",Q160-R160&gt;=0,Q160-R160)),"Error")</f>
        <v>No balance</v>
      </c>
      <c r="T160" s="30" t="str" cm="1">
        <f t="array" ref="T160">IFERROR(_xlfn.IFS(S160="No balance","No balance",S160&gt;0,ROUNDUP(($D$9/12)*Q160,3),S160&lt;=0,"No balance"),"Error")</f>
        <v>No balance</v>
      </c>
      <c r="U160" s="30" t="str" cm="1">
        <f t="array" ref="U160">IFERROR(_xlfn.IFS(T160="No balance", "No balance",T160&gt;=0,S160+T160),"Error")</f>
        <v>No balance</v>
      </c>
      <c r="V160" s="31" t="str" cm="1">
        <f t="array" ref="V160">IFERROR(_xlfn.IFS(U160="No Balance", "No balance",Q160-U160&gt;=0,Q160-U160,Q160-U160&lt;0,"No balance"),"Error")</f>
        <v>No balance</v>
      </c>
    </row>
    <row r="161" spans="15:22" x14ac:dyDescent="0.2">
      <c r="O161" s="32">
        <v>13</v>
      </c>
      <c r="P161" s="32">
        <v>156</v>
      </c>
      <c r="Q161" s="33" t="str">
        <f t="shared" si="3"/>
        <v>No balance</v>
      </c>
      <c r="R161" s="34" t="str" cm="1">
        <f t="array" ref="R161">IFERROR(_xlfn.IFS(Q161="No balance","No balance",$H$9&lt;Q161,$H$9,$H$9&gt;Q161,Q161),"Error")</f>
        <v>No balance</v>
      </c>
      <c r="S161" s="34" t="str" cm="1">
        <f t="array" ref="S161">IFERROR((_xlfn.IFS(R161="No balance","No balance",Q161-R161&gt;=0,Q161-R161)),"Error")</f>
        <v>No balance</v>
      </c>
      <c r="T161" s="35" t="str" cm="1">
        <f t="array" ref="T161">IFERROR(_xlfn.IFS(S161="No balance","No balance",S161&gt;0,ROUNDUP(($D$9/12)*Q161,3),S161&lt;=0,"No balance"),"Error")</f>
        <v>No balance</v>
      </c>
      <c r="U161" s="35" t="str" cm="1">
        <f t="array" ref="U161">IFERROR(_xlfn.IFS(T161="No balance", "No balance",T161&gt;=0,S161+T161),"Error")</f>
        <v>No balance</v>
      </c>
      <c r="V161" s="36" t="str" cm="1">
        <f t="array" ref="V161">IFERROR(_xlfn.IFS(U161="No Balance", "No balance",Q161-U161&gt;=0,Q161-U161,Q161-U161&lt;0,"No balance"),"Error")</f>
        <v>No balance</v>
      </c>
    </row>
    <row r="162" spans="15:22" x14ac:dyDescent="0.2">
      <c r="O162" s="22">
        <v>14</v>
      </c>
      <c r="P162" s="22">
        <v>157</v>
      </c>
      <c r="Q162" s="23" t="str">
        <f t="shared" si="3"/>
        <v>No balance</v>
      </c>
      <c r="R162" s="24" t="str" cm="1">
        <f t="array" ref="R162">IFERROR(_xlfn.IFS(Q162="No balance","No balance",$H$9&lt;Q162,$H$9,$H$9&gt;Q162,Q162),"Error")</f>
        <v>No balance</v>
      </c>
      <c r="S162" s="24" t="str" cm="1">
        <f t="array" ref="S162">IFERROR((_xlfn.IFS(R162="No balance","No balance",Q162-R162&gt;=0,Q162-R162)),"Error")</f>
        <v>No balance</v>
      </c>
      <c r="T162" s="25" t="str" cm="1">
        <f t="array" ref="T162">IFERROR(_xlfn.IFS(S162="No balance","No balance",S162&gt;0,ROUNDUP(($D$9/12)*Q162,3),S162&lt;=0,"No balance"),"Error")</f>
        <v>No balance</v>
      </c>
      <c r="U162" s="25" t="str" cm="1">
        <f t="array" ref="U162">IFERROR(_xlfn.IFS(T162="No balance", "No balance",T162&gt;=0,S162+T162),"Error")</f>
        <v>No balance</v>
      </c>
      <c r="V162" s="26" t="str" cm="1">
        <f t="array" ref="V162">IFERROR(_xlfn.IFS(U162="No Balance", "No balance",Q162-U162&gt;=0,Q162-U162,Q162-U162&lt;0,"No balance"),"Error")</f>
        <v>No balance</v>
      </c>
    </row>
    <row r="163" spans="15:22" x14ac:dyDescent="0.2">
      <c r="O163" s="27">
        <v>14</v>
      </c>
      <c r="P163" s="27">
        <v>158</v>
      </c>
      <c r="Q163" s="28" t="str">
        <f t="shared" si="3"/>
        <v>No balance</v>
      </c>
      <c r="R163" s="29" t="str" cm="1">
        <f t="array" ref="R163">IFERROR(_xlfn.IFS(Q163="No balance","No balance",$H$9&lt;Q163,$H$9,$H$9&gt;Q163,Q163),"Error")</f>
        <v>No balance</v>
      </c>
      <c r="S163" s="29" t="str" cm="1">
        <f t="array" ref="S163">IFERROR((_xlfn.IFS(R163="No balance","No balance",Q163-R163&gt;=0,Q163-R163)),"Error")</f>
        <v>No balance</v>
      </c>
      <c r="T163" s="30" t="str" cm="1">
        <f t="array" ref="T163">IFERROR(_xlfn.IFS(S163="No balance","No balance",S163&gt;0,ROUNDUP(($D$9/12)*Q163,3),S163&lt;=0,"No balance"),"Error")</f>
        <v>No balance</v>
      </c>
      <c r="U163" s="30" t="str" cm="1">
        <f t="array" ref="U163">IFERROR(_xlfn.IFS(T163="No balance", "No balance",T163&gt;=0,S163+T163),"Error")</f>
        <v>No balance</v>
      </c>
      <c r="V163" s="31" t="str" cm="1">
        <f t="array" ref="V163">IFERROR(_xlfn.IFS(U163="No Balance", "No balance",Q163-U163&gt;=0,Q163-U163,Q163-U163&lt;0,"No balance"),"Error")</f>
        <v>No balance</v>
      </c>
    </row>
    <row r="164" spans="15:22" x14ac:dyDescent="0.2">
      <c r="O164" s="27">
        <v>14</v>
      </c>
      <c r="P164" s="27">
        <v>159</v>
      </c>
      <c r="Q164" s="28" t="str">
        <f t="shared" si="3"/>
        <v>No balance</v>
      </c>
      <c r="R164" s="29" t="str" cm="1">
        <f t="array" ref="R164">IFERROR(_xlfn.IFS(Q164="No balance","No balance",$H$9&lt;Q164,$H$9,$H$9&gt;Q164,Q164),"Error")</f>
        <v>No balance</v>
      </c>
      <c r="S164" s="29" t="str" cm="1">
        <f t="array" ref="S164">IFERROR((_xlfn.IFS(R164="No balance","No balance",Q164-R164&gt;=0,Q164-R164)),"Error")</f>
        <v>No balance</v>
      </c>
      <c r="T164" s="30" t="str" cm="1">
        <f t="array" ref="T164">IFERROR(_xlfn.IFS(S164="No balance","No balance",S164&gt;0,ROUNDUP(($D$9/12)*Q164,3),S164&lt;=0,"No balance"),"Error")</f>
        <v>No balance</v>
      </c>
      <c r="U164" s="30" t="str" cm="1">
        <f t="array" ref="U164">IFERROR(_xlfn.IFS(T164="No balance", "No balance",T164&gt;=0,S164+T164),"Error")</f>
        <v>No balance</v>
      </c>
      <c r="V164" s="31" t="str" cm="1">
        <f t="array" ref="V164">IFERROR(_xlfn.IFS(U164="No Balance", "No balance",Q164-U164&gt;=0,Q164-U164,Q164-U164&lt;0,"No balance"),"Error")</f>
        <v>No balance</v>
      </c>
    </row>
    <row r="165" spans="15:22" x14ac:dyDescent="0.2">
      <c r="O165" s="27">
        <v>14</v>
      </c>
      <c r="P165" s="27">
        <v>160</v>
      </c>
      <c r="Q165" s="28" t="str">
        <f t="shared" si="3"/>
        <v>No balance</v>
      </c>
      <c r="R165" s="29" t="str" cm="1">
        <f t="array" ref="R165">IFERROR(_xlfn.IFS(Q165="No balance","No balance",$H$9&lt;Q165,$H$9,$H$9&gt;Q165,Q165),"Error")</f>
        <v>No balance</v>
      </c>
      <c r="S165" s="29" t="str" cm="1">
        <f t="array" ref="S165">IFERROR((_xlfn.IFS(R165="No balance","No balance",Q165-R165&gt;=0,Q165-R165)),"Error")</f>
        <v>No balance</v>
      </c>
      <c r="T165" s="30" t="str" cm="1">
        <f t="array" ref="T165">IFERROR(_xlfn.IFS(S165="No balance","No balance",S165&gt;0,ROUNDUP(($D$9/12)*Q165,3),S165&lt;=0,"No balance"),"Error")</f>
        <v>No balance</v>
      </c>
      <c r="U165" s="30" t="str" cm="1">
        <f t="array" ref="U165">IFERROR(_xlfn.IFS(T165="No balance", "No balance",T165&gt;=0,S165+T165),"Error")</f>
        <v>No balance</v>
      </c>
      <c r="V165" s="31" t="str" cm="1">
        <f t="array" ref="V165">IFERROR(_xlfn.IFS(U165="No Balance", "No balance",Q165-U165&gt;=0,Q165-U165,Q165-U165&lt;0,"No balance"),"Error")</f>
        <v>No balance</v>
      </c>
    </row>
    <row r="166" spans="15:22" x14ac:dyDescent="0.2">
      <c r="O166" s="27">
        <v>14</v>
      </c>
      <c r="P166" s="27">
        <v>161</v>
      </c>
      <c r="Q166" s="28" t="str">
        <f t="shared" si="3"/>
        <v>No balance</v>
      </c>
      <c r="R166" s="29" t="str" cm="1">
        <f t="array" ref="R166">IFERROR(_xlfn.IFS(Q166="No balance","No balance",$H$9&lt;Q166,$H$9,$H$9&gt;Q166,Q166),"Error")</f>
        <v>No balance</v>
      </c>
      <c r="S166" s="29" t="str" cm="1">
        <f t="array" ref="S166">IFERROR((_xlfn.IFS(R166="No balance","No balance",Q166-R166&gt;=0,Q166-R166)),"Error")</f>
        <v>No balance</v>
      </c>
      <c r="T166" s="30" t="str" cm="1">
        <f t="array" ref="T166">IFERROR(_xlfn.IFS(S166="No balance","No balance",S166&gt;0,ROUNDUP(($D$9/12)*Q166,3),S166&lt;=0,"No balance"),"Error")</f>
        <v>No balance</v>
      </c>
      <c r="U166" s="30" t="str" cm="1">
        <f t="array" ref="U166">IFERROR(_xlfn.IFS(T166="No balance", "No balance",T166&gt;=0,S166+T166),"Error")</f>
        <v>No balance</v>
      </c>
      <c r="V166" s="31" t="str" cm="1">
        <f t="array" ref="V166">IFERROR(_xlfn.IFS(U166="No Balance", "No balance",Q166-U166&gt;=0,Q166-U166,Q166-U166&lt;0,"No balance"),"Error")</f>
        <v>No balance</v>
      </c>
    </row>
    <row r="167" spans="15:22" x14ac:dyDescent="0.2">
      <c r="O167" s="27">
        <v>14</v>
      </c>
      <c r="P167" s="27">
        <v>162</v>
      </c>
      <c r="Q167" s="28" t="str">
        <f t="shared" si="3"/>
        <v>No balance</v>
      </c>
      <c r="R167" s="29" t="str" cm="1">
        <f t="array" ref="R167">IFERROR(_xlfn.IFS(Q167="No balance","No balance",$H$9&lt;Q167,$H$9,$H$9&gt;Q167,Q167),"Error")</f>
        <v>No balance</v>
      </c>
      <c r="S167" s="29" t="str" cm="1">
        <f t="array" ref="S167">IFERROR((_xlfn.IFS(R167="No balance","No balance",Q167-R167&gt;=0,Q167-R167)),"Error")</f>
        <v>No balance</v>
      </c>
      <c r="T167" s="30" t="str" cm="1">
        <f t="array" ref="T167">IFERROR(_xlfn.IFS(S167="No balance","No balance",S167&gt;0,ROUNDUP(($D$9/12)*Q167,3),S167&lt;=0,"No balance"),"Error")</f>
        <v>No balance</v>
      </c>
      <c r="U167" s="30" t="str" cm="1">
        <f t="array" ref="U167">IFERROR(_xlfn.IFS(T167="No balance", "No balance",T167&gt;=0,S167+T167),"Error")</f>
        <v>No balance</v>
      </c>
      <c r="V167" s="31" t="str" cm="1">
        <f t="array" ref="V167">IFERROR(_xlfn.IFS(U167="No Balance", "No balance",Q167-U167&gt;=0,Q167-U167,Q167-U167&lt;0,"No balance"),"Error")</f>
        <v>No balance</v>
      </c>
    </row>
    <row r="168" spans="15:22" x14ac:dyDescent="0.2">
      <c r="O168" s="27">
        <v>14</v>
      </c>
      <c r="P168" s="27">
        <v>163</v>
      </c>
      <c r="Q168" s="28" t="str">
        <f t="shared" si="3"/>
        <v>No balance</v>
      </c>
      <c r="R168" s="29" t="str" cm="1">
        <f t="array" ref="R168">IFERROR(_xlfn.IFS(Q168="No balance","No balance",$H$9&lt;Q168,$H$9,$H$9&gt;Q168,Q168),"Error")</f>
        <v>No balance</v>
      </c>
      <c r="S168" s="29" t="str" cm="1">
        <f t="array" ref="S168">IFERROR((_xlfn.IFS(R168="No balance","No balance",Q168-R168&gt;=0,Q168-R168)),"Error")</f>
        <v>No balance</v>
      </c>
      <c r="T168" s="30" t="str" cm="1">
        <f t="array" ref="T168">IFERROR(_xlfn.IFS(S168="No balance","No balance",S168&gt;0,ROUNDUP(($D$9/12)*Q168,3),S168&lt;=0,"No balance"),"Error")</f>
        <v>No balance</v>
      </c>
      <c r="U168" s="30" t="str" cm="1">
        <f t="array" ref="U168">IFERROR(_xlfn.IFS(T168="No balance", "No balance",T168&gt;=0,S168+T168),"Error")</f>
        <v>No balance</v>
      </c>
      <c r="V168" s="31" t="str" cm="1">
        <f t="array" ref="V168">IFERROR(_xlfn.IFS(U168="No Balance", "No balance",Q168-U168&gt;=0,Q168-U168,Q168-U168&lt;0,"No balance"),"Error")</f>
        <v>No balance</v>
      </c>
    </row>
    <row r="169" spans="15:22" x14ac:dyDescent="0.2">
      <c r="O169" s="27">
        <v>14</v>
      </c>
      <c r="P169" s="27">
        <v>164</v>
      </c>
      <c r="Q169" s="28" t="str">
        <f t="shared" si="3"/>
        <v>No balance</v>
      </c>
      <c r="R169" s="29" t="str" cm="1">
        <f t="array" ref="R169">IFERROR(_xlfn.IFS(Q169="No balance","No balance",$H$9&lt;Q169,$H$9,$H$9&gt;Q169,Q169),"Error")</f>
        <v>No balance</v>
      </c>
      <c r="S169" s="29" t="str" cm="1">
        <f t="array" ref="S169">IFERROR((_xlfn.IFS(R169="No balance","No balance",Q169-R169&gt;=0,Q169-R169)),"Error")</f>
        <v>No balance</v>
      </c>
      <c r="T169" s="30" t="str" cm="1">
        <f t="array" ref="T169">IFERROR(_xlfn.IFS(S169="No balance","No balance",S169&gt;0,ROUNDUP(($D$9/12)*Q169,3),S169&lt;=0,"No balance"),"Error")</f>
        <v>No balance</v>
      </c>
      <c r="U169" s="30" t="str" cm="1">
        <f t="array" ref="U169">IFERROR(_xlfn.IFS(T169="No balance", "No balance",T169&gt;=0,S169+T169),"Error")</f>
        <v>No balance</v>
      </c>
      <c r="V169" s="31" t="str" cm="1">
        <f t="array" ref="V169">IFERROR(_xlfn.IFS(U169="No Balance", "No balance",Q169-U169&gt;=0,Q169-U169,Q169-U169&lt;0,"No balance"),"Error")</f>
        <v>No balance</v>
      </c>
    </row>
    <row r="170" spans="15:22" x14ac:dyDescent="0.2">
      <c r="O170" s="27">
        <v>14</v>
      </c>
      <c r="P170" s="27">
        <v>165</v>
      </c>
      <c r="Q170" s="28" t="str">
        <f t="shared" si="3"/>
        <v>No balance</v>
      </c>
      <c r="R170" s="29" t="str" cm="1">
        <f t="array" ref="R170">IFERROR(_xlfn.IFS(Q170="No balance","No balance",$H$9&lt;Q170,$H$9,$H$9&gt;Q170,Q170),"Error")</f>
        <v>No balance</v>
      </c>
      <c r="S170" s="29" t="str" cm="1">
        <f t="array" ref="S170">IFERROR((_xlfn.IFS(R170="No balance","No balance",Q170-R170&gt;=0,Q170-R170)),"Error")</f>
        <v>No balance</v>
      </c>
      <c r="T170" s="30" t="str" cm="1">
        <f t="array" ref="T170">IFERROR(_xlfn.IFS(S170="No balance","No balance",S170&gt;0,ROUNDUP(($D$9/12)*Q170,3),S170&lt;=0,"No balance"),"Error")</f>
        <v>No balance</v>
      </c>
      <c r="U170" s="30" t="str" cm="1">
        <f t="array" ref="U170">IFERROR(_xlfn.IFS(T170="No balance", "No balance",T170&gt;=0,S170+T170),"Error")</f>
        <v>No balance</v>
      </c>
      <c r="V170" s="31" t="str" cm="1">
        <f t="array" ref="V170">IFERROR(_xlfn.IFS(U170="No Balance", "No balance",Q170-U170&gt;=0,Q170-U170,Q170-U170&lt;0,"No balance"),"Error")</f>
        <v>No balance</v>
      </c>
    </row>
    <row r="171" spans="15:22" x14ac:dyDescent="0.2">
      <c r="O171" s="27">
        <v>14</v>
      </c>
      <c r="P171" s="27">
        <v>166</v>
      </c>
      <c r="Q171" s="28" t="str">
        <f t="shared" si="3"/>
        <v>No balance</v>
      </c>
      <c r="R171" s="29" t="str" cm="1">
        <f t="array" ref="R171">IFERROR(_xlfn.IFS(Q171="No balance","No balance",$H$9&lt;Q171,$H$9,$H$9&gt;Q171,Q171),"Error")</f>
        <v>No balance</v>
      </c>
      <c r="S171" s="29" t="str" cm="1">
        <f t="array" ref="S171">IFERROR((_xlfn.IFS(R171="No balance","No balance",Q171-R171&gt;=0,Q171-R171)),"Error")</f>
        <v>No balance</v>
      </c>
      <c r="T171" s="30" t="str" cm="1">
        <f t="array" ref="T171">IFERROR(_xlfn.IFS(S171="No balance","No balance",S171&gt;0,ROUNDUP(($D$9/12)*Q171,3),S171&lt;=0,"No balance"),"Error")</f>
        <v>No balance</v>
      </c>
      <c r="U171" s="30" t="str" cm="1">
        <f t="array" ref="U171">IFERROR(_xlfn.IFS(T171="No balance", "No balance",T171&gt;=0,S171+T171),"Error")</f>
        <v>No balance</v>
      </c>
      <c r="V171" s="31" t="str" cm="1">
        <f t="array" ref="V171">IFERROR(_xlfn.IFS(U171="No Balance", "No balance",Q171-U171&gt;=0,Q171-U171,Q171-U171&lt;0,"No balance"),"Error")</f>
        <v>No balance</v>
      </c>
    </row>
    <row r="172" spans="15:22" x14ac:dyDescent="0.2">
      <c r="O172" s="27">
        <v>14</v>
      </c>
      <c r="P172" s="27">
        <v>167</v>
      </c>
      <c r="Q172" s="28" t="str">
        <f t="shared" si="3"/>
        <v>No balance</v>
      </c>
      <c r="R172" s="29" t="str" cm="1">
        <f t="array" ref="R172">IFERROR(_xlfn.IFS(Q172="No balance","No balance",$H$9&lt;Q172,$H$9,$H$9&gt;Q172,Q172),"Error")</f>
        <v>No balance</v>
      </c>
      <c r="S172" s="29" t="str" cm="1">
        <f t="array" ref="S172">IFERROR((_xlfn.IFS(R172="No balance","No balance",Q172-R172&gt;=0,Q172-R172)),"Error")</f>
        <v>No balance</v>
      </c>
      <c r="T172" s="30" t="str" cm="1">
        <f t="array" ref="T172">IFERROR(_xlfn.IFS(S172="No balance","No balance",S172&gt;0,ROUNDUP(($D$9/12)*Q172,3),S172&lt;=0,"No balance"),"Error")</f>
        <v>No balance</v>
      </c>
      <c r="U172" s="30" t="str" cm="1">
        <f t="array" ref="U172">IFERROR(_xlfn.IFS(T172="No balance", "No balance",T172&gt;=0,S172+T172),"Error")</f>
        <v>No balance</v>
      </c>
      <c r="V172" s="31" t="str" cm="1">
        <f t="array" ref="V172">IFERROR(_xlfn.IFS(U172="No Balance", "No balance",Q172-U172&gt;=0,Q172-U172,Q172-U172&lt;0,"No balance"),"Error")</f>
        <v>No balance</v>
      </c>
    </row>
    <row r="173" spans="15:22" x14ac:dyDescent="0.2">
      <c r="O173" s="32">
        <v>14</v>
      </c>
      <c r="P173" s="32">
        <v>168</v>
      </c>
      <c r="Q173" s="33" t="str">
        <f t="shared" si="3"/>
        <v>No balance</v>
      </c>
      <c r="R173" s="34" t="str" cm="1">
        <f t="array" ref="R173">IFERROR(_xlfn.IFS(Q173="No balance","No balance",$H$9&lt;Q173,$H$9,$H$9&gt;Q173,Q173),"Error")</f>
        <v>No balance</v>
      </c>
      <c r="S173" s="34" t="str" cm="1">
        <f t="array" ref="S173">IFERROR((_xlfn.IFS(R173="No balance","No balance",Q173-R173&gt;=0,Q173-R173)),"Error")</f>
        <v>No balance</v>
      </c>
      <c r="T173" s="35" t="str" cm="1">
        <f t="array" ref="T173">IFERROR(_xlfn.IFS(S173="No balance","No balance",S173&gt;0,ROUNDUP(($D$9/12)*Q173,3),S173&lt;=0,"No balance"),"Error")</f>
        <v>No balance</v>
      </c>
      <c r="U173" s="35" t="str" cm="1">
        <f t="array" ref="U173">IFERROR(_xlfn.IFS(T173="No balance", "No balance",T173&gt;=0,S173+T173),"Error")</f>
        <v>No balance</v>
      </c>
      <c r="V173" s="36" t="str" cm="1">
        <f t="array" ref="V173">IFERROR(_xlfn.IFS(U173="No Balance", "No balance",Q173-U173&gt;=0,Q173-U173,Q173-U173&lt;0,"No balance"),"Error")</f>
        <v>No balance</v>
      </c>
    </row>
    <row r="174" spans="15:22" x14ac:dyDescent="0.2">
      <c r="O174" s="22">
        <v>15</v>
      </c>
      <c r="P174" s="22">
        <v>169</v>
      </c>
      <c r="Q174" s="23" t="str">
        <f t="shared" si="3"/>
        <v>No balance</v>
      </c>
      <c r="R174" s="24" t="str" cm="1">
        <f t="array" ref="R174">IFERROR(_xlfn.IFS(Q174="No balance","No balance",$H$9&lt;Q174,$H$9,$H$9&gt;Q174,Q174),"Error")</f>
        <v>No balance</v>
      </c>
      <c r="S174" s="24" t="str" cm="1">
        <f t="array" ref="S174">IFERROR((_xlfn.IFS(R174="No balance","No balance",Q174-R174&gt;=0,Q174-R174)),"Error")</f>
        <v>No balance</v>
      </c>
      <c r="T174" s="25" t="str" cm="1">
        <f t="array" ref="T174">IFERROR(_xlfn.IFS(S174="No balance","No balance",S174&gt;0,ROUNDUP(($D$9/12)*Q174,3),S174&lt;=0,"No balance"),"Error")</f>
        <v>No balance</v>
      </c>
      <c r="U174" s="25" t="str" cm="1">
        <f t="array" ref="U174">IFERROR(_xlfn.IFS(T174="No balance", "No balance",T174&gt;=0,S174+T174),"Error")</f>
        <v>No balance</v>
      </c>
      <c r="V174" s="26" t="str" cm="1">
        <f t="array" ref="V174">IFERROR(_xlfn.IFS(U174="No Balance", "No balance",Q174-U174&gt;=0,Q174-U174,Q174-U174&lt;0,"No balance"),"Error")</f>
        <v>No balance</v>
      </c>
    </row>
    <row r="175" spans="15:22" x14ac:dyDescent="0.2">
      <c r="O175" s="27">
        <v>15</v>
      </c>
      <c r="P175" s="27">
        <v>170</v>
      </c>
      <c r="Q175" s="28" t="str">
        <f t="shared" si="3"/>
        <v>No balance</v>
      </c>
      <c r="R175" s="29" t="str" cm="1">
        <f t="array" ref="R175">IFERROR(_xlfn.IFS(Q175="No balance","No balance",$H$9&lt;Q175,$H$9,$H$9&gt;Q175,Q175),"Error")</f>
        <v>No balance</v>
      </c>
      <c r="S175" s="29" t="str" cm="1">
        <f t="array" ref="S175">IFERROR((_xlfn.IFS(R175="No balance","No balance",Q175-R175&gt;=0,Q175-R175)),"Error")</f>
        <v>No balance</v>
      </c>
      <c r="T175" s="30" t="str" cm="1">
        <f t="array" ref="T175">IFERROR(_xlfn.IFS(S175="No balance","No balance",S175&gt;0,ROUNDUP(($D$9/12)*Q175,3),S175&lt;=0,"No balance"),"Error")</f>
        <v>No balance</v>
      </c>
      <c r="U175" s="30" t="str" cm="1">
        <f t="array" ref="U175">IFERROR(_xlfn.IFS(T175="No balance", "No balance",T175&gt;=0,S175+T175),"Error")</f>
        <v>No balance</v>
      </c>
      <c r="V175" s="31" t="str" cm="1">
        <f t="array" ref="V175">IFERROR(_xlfn.IFS(U175="No Balance", "No balance",Q175-U175&gt;=0,Q175-U175,Q175-U175&lt;0,"No balance"),"Error")</f>
        <v>No balance</v>
      </c>
    </row>
    <row r="176" spans="15:22" x14ac:dyDescent="0.2">
      <c r="O176" s="27">
        <v>15</v>
      </c>
      <c r="P176" s="27">
        <v>171</v>
      </c>
      <c r="Q176" s="28" t="str">
        <f t="shared" si="3"/>
        <v>No balance</v>
      </c>
      <c r="R176" s="29" t="str" cm="1">
        <f t="array" ref="R176">IFERROR(_xlfn.IFS(Q176="No balance","No balance",$H$9&lt;Q176,$H$9,$H$9&gt;Q176,Q176),"Error")</f>
        <v>No balance</v>
      </c>
      <c r="S176" s="29" t="str" cm="1">
        <f t="array" ref="S176">IFERROR((_xlfn.IFS(R176="No balance","No balance",Q176-R176&gt;=0,Q176-R176)),"Error")</f>
        <v>No balance</v>
      </c>
      <c r="T176" s="30" t="str" cm="1">
        <f t="array" ref="T176">IFERROR(_xlfn.IFS(S176="No balance","No balance",S176&gt;0,ROUNDUP(($D$9/12)*Q176,3),S176&lt;=0,"No balance"),"Error")</f>
        <v>No balance</v>
      </c>
      <c r="U176" s="30" t="str" cm="1">
        <f t="array" ref="U176">IFERROR(_xlfn.IFS(T176="No balance", "No balance",T176&gt;=0,S176+T176),"Error")</f>
        <v>No balance</v>
      </c>
      <c r="V176" s="31" t="str" cm="1">
        <f t="array" ref="V176">IFERROR(_xlfn.IFS(U176="No Balance", "No balance",Q176-U176&gt;=0,Q176-U176,Q176-U176&lt;0,"No balance"),"Error")</f>
        <v>No balance</v>
      </c>
    </row>
    <row r="177" spans="15:22" x14ac:dyDescent="0.2">
      <c r="O177" s="27">
        <v>15</v>
      </c>
      <c r="P177" s="27">
        <v>172</v>
      </c>
      <c r="Q177" s="28" t="str">
        <f t="shared" si="3"/>
        <v>No balance</v>
      </c>
      <c r="R177" s="29" t="str" cm="1">
        <f t="array" ref="R177">IFERROR(_xlfn.IFS(Q177="No balance","No balance",$H$9&lt;Q177,$H$9,$H$9&gt;Q177,Q177),"Error")</f>
        <v>No balance</v>
      </c>
      <c r="S177" s="29" t="str" cm="1">
        <f t="array" ref="S177">IFERROR((_xlfn.IFS(R177="No balance","No balance",Q177-R177&gt;=0,Q177-R177)),"Error")</f>
        <v>No balance</v>
      </c>
      <c r="T177" s="30" t="str" cm="1">
        <f t="array" ref="T177">IFERROR(_xlfn.IFS(S177="No balance","No balance",S177&gt;0,ROUNDUP(($D$9/12)*Q177,3),S177&lt;=0,"No balance"),"Error")</f>
        <v>No balance</v>
      </c>
      <c r="U177" s="30" t="str" cm="1">
        <f t="array" ref="U177">IFERROR(_xlfn.IFS(T177="No balance", "No balance",T177&gt;=0,S177+T177),"Error")</f>
        <v>No balance</v>
      </c>
      <c r="V177" s="31" t="str" cm="1">
        <f t="array" ref="V177">IFERROR(_xlfn.IFS(U177="No Balance", "No balance",Q177-U177&gt;=0,Q177-U177,Q177-U177&lt;0,"No balance"),"Error")</f>
        <v>No balance</v>
      </c>
    </row>
    <row r="178" spans="15:22" x14ac:dyDescent="0.2">
      <c r="O178" s="27">
        <v>15</v>
      </c>
      <c r="P178" s="27">
        <v>173</v>
      </c>
      <c r="Q178" s="28" t="str">
        <f t="shared" si="3"/>
        <v>No balance</v>
      </c>
      <c r="R178" s="29" t="str" cm="1">
        <f t="array" ref="R178">IFERROR(_xlfn.IFS(Q178="No balance","No balance",$H$9&lt;Q178,$H$9,$H$9&gt;Q178,Q178),"Error")</f>
        <v>No balance</v>
      </c>
      <c r="S178" s="29" t="str" cm="1">
        <f t="array" ref="S178">IFERROR((_xlfn.IFS(R178="No balance","No balance",Q178-R178&gt;=0,Q178-R178)),"Error")</f>
        <v>No balance</v>
      </c>
      <c r="T178" s="30" t="str" cm="1">
        <f t="array" ref="T178">IFERROR(_xlfn.IFS(S178="No balance","No balance",S178&gt;0,ROUNDUP(($D$9/12)*Q178,3),S178&lt;=0,"No balance"),"Error")</f>
        <v>No balance</v>
      </c>
      <c r="U178" s="30" t="str" cm="1">
        <f t="array" ref="U178">IFERROR(_xlfn.IFS(T178="No balance", "No balance",T178&gt;=0,S178+T178),"Error")</f>
        <v>No balance</v>
      </c>
      <c r="V178" s="31" t="str" cm="1">
        <f t="array" ref="V178">IFERROR(_xlfn.IFS(U178="No Balance", "No balance",Q178-U178&gt;=0,Q178-U178,Q178-U178&lt;0,"No balance"),"Error")</f>
        <v>No balance</v>
      </c>
    </row>
    <row r="179" spans="15:22" x14ac:dyDescent="0.2">
      <c r="O179" s="27">
        <v>15</v>
      </c>
      <c r="P179" s="27">
        <v>174</v>
      </c>
      <c r="Q179" s="28" t="str">
        <f t="shared" si="3"/>
        <v>No balance</v>
      </c>
      <c r="R179" s="29" t="str" cm="1">
        <f t="array" ref="R179">IFERROR(_xlfn.IFS(Q179="No balance","No balance",$H$9&lt;Q179,$H$9,$H$9&gt;Q179,Q179),"Error")</f>
        <v>No balance</v>
      </c>
      <c r="S179" s="29" t="str" cm="1">
        <f t="array" ref="S179">IFERROR((_xlfn.IFS(R179="No balance","No balance",Q179-R179&gt;=0,Q179-R179)),"Error")</f>
        <v>No balance</v>
      </c>
      <c r="T179" s="30" t="str" cm="1">
        <f t="array" ref="T179">IFERROR(_xlfn.IFS(S179="No balance","No balance",S179&gt;0,ROUNDUP(($D$9/12)*Q179,3),S179&lt;=0,"No balance"),"Error")</f>
        <v>No balance</v>
      </c>
      <c r="U179" s="30" t="str" cm="1">
        <f t="array" ref="U179">IFERROR(_xlfn.IFS(T179="No balance", "No balance",T179&gt;=0,S179+T179),"Error")</f>
        <v>No balance</v>
      </c>
      <c r="V179" s="31" t="str" cm="1">
        <f t="array" ref="V179">IFERROR(_xlfn.IFS(U179="No Balance", "No balance",Q179-U179&gt;=0,Q179-U179,Q179-U179&lt;0,"No balance"),"Error")</f>
        <v>No balance</v>
      </c>
    </row>
    <row r="180" spans="15:22" x14ac:dyDescent="0.2">
      <c r="O180" s="27">
        <v>15</v>
      </c>
      <c r="P180" s="27">
        <v>175</v>
      </c>
      <c r="Q180" s="28" t="str">
        <f t="shared" si="3"/>
        <v>No balance</v>
      </c>
      <c r="R180" s="29" t="str" cm="1">
        <f t="array" ref="R180">IFERROR(_xlfn.IFS(Q180="No balance","No balance",$H$9&lt;Q180,$H$9,$H$9&gt;Q180,Q180),"Error")</f>
        <v>No balance</v>
      </c>
      <c r="S180" s="29" t="str" cm="1">
        <f t="array" ref="S180">IFERROR((_xlfn.IFS(R180="No balance","No balance",Q180-R180&gt;=0,Q180-R180)),"Error")</f>
        <v>No balance</v>
      </c>
      <c r="T180" s="30" t="str" cm="1">
        <f t="array" ref="T180">IFERROR(_xlfn.IFS(S180="No balance","No balance",S180&gt;0,ROUNDUP(($D$9/12)*Q180,3),S180&lt;=0,"No balance"),"Error")</f>
        <v>No balance</v>
      </c>
      <c r="U180" s="30" t="str" cm="1">
        <f t="array" ref="U180">IFERROR(_xlfn.IFS(T180="No balance", "No balance",T180&gt;=0,S180+T180),"Error")</f>
        <v>No balance</v>
      </c>
      <c r="V180" s="31" t="str" cm="1">
        <f t="array" ref="V180">IFERROR(_xlfn.IFS(U180="No Balance", "No balance",Q180-U180&gt;=0,Q180-U180,Q180-U180&lt;0,"No balance"),"Error")</f>
        <v>No balance</v>
      </c>
    </row>
    <row r="181" spans="15:22" x14ac:dyDescent="0.2">
      <c r="O181" s="27">
        <v>15</v>
      </c>
      <c r="P181" s="27">
        <v>176</v>
      </c>
      <c r="Q181" s="28" t="str">
        <f t="shared" si="3"/>
        <v>No balance</v>
      </c>
      <c r="R181" s="29" t="str" cm="1">
        <f t="array" ref="R181">IFERROR(_xlfn.IFS(Q181="No balance","No balance",$H$9&lt;Q181,$H$9,$H$9&gt;Q181,Q181),"Error")</f>
        <v>No balance</v>
      </c>
      <c r="S181" s="29" t="str" cm="1">
        <f t="array" ref="S181">IFERROR((_xlfn.IFS(R181="No balance","No balance",Q181-R181&gt;=0,Q181-R181)),"Error")</f>
        <v>No balance</v>
      </c>
      <c r="T181" s="30" t="str" cm="1">
        <f t="array" ref="T181">IFERROR(_xlfn.IFS(S181="No balance","No balance",S181&gt;0,ROUNDUP(($D$9/12)*Q181,3),S181&lt;=0,"No balance"),"Error")</f>
        <v>No balance</v>
      </c>
      <c r="U181" s="30" t="str" cm="1">
        <f t="array" ref="U181">IFERROR(_xlfn.IFS(T181="No balance", "No balance",T181&gt;=0,S181+T181),"Error")</f>
        <v>No balance</v>
      </c>
      <c r="V181" s="31" t="str" cm="1">
        <f t="array" ref="V181">IFERROR(_xlfn.IFS(U181="No Balance", "No balance",Q181-U181&gt;=0,Q181-U181,Q181-U181&lt;0,"No balance"),"Error")</f>
        <v>No balance</v>
      </c>
    </row>
    <row r="182" spans="15:22" x14ac:dyDescent="0.2">
      <c r="O182" s="27">
        <v>15</v>
      </c>
      <c r="P182" s="27">
        <v>177</v>
      </c>
      <c r="Q182" s="28" t="str">
        <f t="shared" si="3"/>
        <v>No balance</v>
      </c>
      <c r="R182" s="29" t="str" cm="1">
        <f t="array" ref="R182">IFERROR(_xlfn.IFS(Q182="No balance","No balance",$H$9&lt;Q182,$H$9,$H$9&gt;Q182,Q182),"Error")</f>
        <v>No balance</v>
      </c>
      <c r="S182" s="29" t="str" cm="1">
        <f t="array" ref="S182">IFERROR((_xlfn.IFS(R182="No balance","No balance",Q182-R182&gt;=0,Q182-R182)),"Error")</f>
        <v>No balance</v>
      </c>
      <c r="T182" s="30" t="str" cm="1">
        <f t="array" ref="T182">IFERROR(_xlfn.IFS(S182="No balance","No balance",S182&gt;0,ROUNDUP(($D$9/12)*Q182,3),S182&lt;=0,"No balance"),"Error")</f>
        <v>No balance</v>
      </c>
      <c r="U182" s="30" t="str" cm="1">
        <f t="array" ref="U182">IFERROR(_xlfn.IFS(T182="No balance", "No balance",T182&gt;=0,S182+T182),"Error")</f>
        <v>No balance</v>
      </c>
      <c r="V182" s="31" t="str" cm="1">
        <f t="array" ref="V182">IFERROR(_xlfn.IFS(U182="No Balance", "No balance",Q182-U182&gt;=0,Q182-U182,Q182-U182&lt;0,"No balance"),"Error")</f>
        <v>No balance</v>
      </c>
    </row>
    <row r="183" spans="15:22" x14ac:dyDescent="0.2">
      <c r="O183" s="27">
        <v>15</v>
      </c>
      <c r="P183" s="27">
        <v>178</v>
      </c>
      <c r="Q183" s="28" t="str">
        <f t="shared" si="3"/>
        <v>No balance</v>
      </c>
      <c r="R183" s="29" t="str" cm="1">
        <f t="array" ref="R183">IFERROR(_xlfn.IFS(Q183="No balance","No balance",$H$9&lt;Q183,$H$9,$H$9&gt;Q183,Q183),"Error")</f>
        <v>No balance</v>
      </c>
      <c r="S183" s="29" t="str" cm="1">
        <f t="array" ref="S183">IFERROR((_xlfn.IFS(R183="No balance","No balance",Q183-R183&gt;=0,Q183-R183)),"Error")</f>
        <v>No balance</v>
      </c>
      <c r="T183" s="30" t="str" cm="1">
        <f t="array" ref="T183">IFERROR(_xlfn.IFS(S183="No balance","No balance",S183&gt;0,ROUNDUP(($D$9/12)*Q183,3),S183&lt;=0,"No balance"),"Error")</f>
        <v>No balance</v>
      </c>
      <c r="U183" s="30" t="str" cm="1">
        <f t="array" ref="U183">IFERROR(_xlfn.IFS(T183="No balance", "No balance",T183&gt;=0,S183+T183),"Error")</f>
        <v>No balance</v>
      </c>
      <c r="V183" s="31" t="str" cm="1">
        <f t="array" ref="V183">IFERROR(_xlfn.IFS(U183="No Balance", "No balance",Q183-U183&gt;=0,Q183-U183,Q183-U183&lt;0,"No balance"),"Error")</f>
        <v>No balance</v>
      </c>
    </row>
    <row r="184" spans="15:22" x14ac:dyDescent="0.2">
      <c r="O184" s="27">
        <v>15</v>
      </c>
      <c r="P184" s="27">
        <v>179</v>
      </c>
      <c r="Q184" s="28" t="str">
        <f t="shared" si="3"/>
        <v>No balance</v>
      </c>
      <c r="R184" s="29" t="str" cm="1">
        <f t="array" ref="R184">IFERROR(_xlfn.IFS(Q184="No balance","No balance",$H$9&lt;Q184,$H$9,$H$9&gt;Q184,Q184),"Error")</f>
        <v>No balance</v>
      </c>
      <c r="S184" s="29" t="str" cm="1">
        <f t="array" ref="S184">IFERROR((_xlfn.IFS(R184="No balance","No balance",Q184-R184&gt;=0,Q184-R184)),"Error")</f>
        <v>No balance</v>
      </c>
      <c r="T184" s="30" t="str" cm="1">
        <f t="array" ref="T184">IFERROR(_xlfn.IFS(S184="No balance","No balance",S184&gt;0,ROUNDUP(($D$9/12)*Q184,3),S184&lt;=0,"No balance"),"Error")</f>
        <v>No balance</v>
      </c>
      <c r="U184" s="30" t="str" cm="1">
        <f t="array" ref="U184">IFERROR(_xlfn.IFS(T184="No balance", "No balance",T184&gt;=0,S184+T184),"Error")</f>
        <v>No balance</v>
      </c>
      <c r="V184" s="31" t="str" cm="1">
        <f t="array" ref="V184">IFERROR(_xlfn.IFS(U184="No Balance", "No balance",Q184-U184&gt;=0,Q184-U184,Q184-U184&lt;0,"No balance"),"Error")</f>
        <v>No balance</v>
      </c>
    </row>
    <row r="185" spans="15:22" x14ac:dyDescent="0.2">
      <c r="O185" s="32">
        <v>15</v>
      </c>
      <c r="P185" s="32">
        <v>180</v>
      </c>
      <c r="Q185" s="33" t="str">
        <f t="shared" si="3"/>
        <v>No balance</v>
      </c>
      <c r="R185" s="34" t="str" cm="1">
        <f t="array" ref="R185">IFERROR(_xlfn.IFS(Q185="No balance","No balance",$H$9&lt;Q185,$H$9,$H$9&gt;Q185,Q185),"Error")</f>
        <v>No balance</v>
      </c>
      <c r="S185" s="34" t="str" cm="1">
        <f t="array" ref="S185">IFERROR((_xlfn.IFS(R185="No balance","No balance",Q185-R185&gt;=0,Q185-R185)),"Error")</f>
        <v>No balance</v>
      </c>
      <c r="T185" s="35" t="str" cm="1">
        <f t="array" ref="T185">IFERROR(_xlfn.IFS(S185="No balance","No balance",S185&gt;0,ROUNDUP(($D$9/12)*Q185,3),S185&lt;=0,"No balance"),"Error")</f>
        <v>No balance</v>
      </c>
      <c r="U185" s="35" t="str" cm="1">
        <f t="array" ref="U185">IFERROR(_xlfn.IFS(T185="No balance", "No balance",T185&gt;=0,S185+T185),"Error")</f>
        <v>No balance</v>
      </c>
      <c r="V185" s="36" t="str" cm="1">
        <f t="array" ref="V185">IFERROR(_xlfn.IFS(U185="No Balance", "No balance",Q185-U185&gt;=0,Q185-U185,Q185-U185&lt;0,"No balance"),"Error")</f>
        <v>No balance</v>
      </c>
    </row>
    <row r="186" spans="15:22" x14ac:dyDescent="0.2">
      <c r="O186" s="22">
        <v>16</v>
      </c>
      <c r="P186" s="22">
        <v>181</v>
      </c>
      <c r="Q186" s="23" t="str">
        <f t="shared" si="3"/>
        <v>No balance</v>
      </c>
      <c r="R186" s="24" t="str" cm="1">
        <f t="array" ref="R186">IFERROR(_xlfn.IFS(Q186="No balance","No balance",$H$9&lt;Q186,$H$9,$H$9&gt;Q186,Q186),"Error")</f>
        <v>No balance</v>
      </c>
      <c r="S186" s="24" t="str" cm="1">
        <f t="array" ref="S186">IFERROR((_xlfn.IFS(R186="No balance","No balance",Q186-R186&gt;=0,Q186-R186)),"Error")</f>
        <v>No balance</v>
      </c>
      <c r="T186" s="25" t="str" cm="1">
        <f t="array" ref="T186">IFERROR(_xlfn.IFS(S186="No balance","No balance",S186&gt;0,ROUNDUP(($D$9/12)*Q186,3),S186&lt;=0,"No balance"),"Error")</f>
        <v>No balance</v>
      </c>
      <c r="U186" s="25" t="str" cm="1">
        <f t="array" ref="U186">IFERROR(_xlfn.IFS(T186="No balance", "No balance",T186&gt;=0,S186+T186),"Error")</f>
        <v>No balance</v>
      </c>
      <c r="V186" s="26" t="str" cm="1">
        <f t="array" ref="V186">IFERROR(_xlfn.IFS(U186="No Balance", "No balance",Q186-U186&gt;=0,Q186-U186,Q186-U186&lt;0,"No balance"),"Error")</f>
        <v>No balance</v>
      </c>
    </row>
    <row r="187" spans="15:22" x14ac:dyDescent="0.2">
      <c r="O187" s="27">
        <v>16</v>
      </c>
      <c r="P187" s="27">
        <v>182</v>
      </c>
      <c r="Q187" s="28" t="str">
        <f t="shared" si="3"/>
        <v>No balance</v>
      </c>
      <c r="R187" s="29" t="str" cm="1">
        <f t="array" ref="R187">IFERROR(_xlfn.IFS(Q187="No balance","No balance",$H$9&lt;Q187,$H$9,$H$9&gt;Q187,Q187),"Error")</f>
        <v>No balance</v>
      </c>
      <c r="S187" s="29" t="str" cm="1">
        <f t="array" ref="S187">IFERROR((_xlfn.IFS(R187="No balance","No balance",Q187-R187&gt;=0,Q187-R187)),"Error")</f>
        <v>No balance</v>
      </c>
      <c r="T187" s="30" t="str" cm="1">
        <f t="array" ref="T187">IFERROR(_xlfn.IFS(S187="No balance","No balance",S187&gt;0,ROUNDUP(($D$9/12)*Q187,3),S187&lt;=0,"No balance"),"Error")</f>
        <v>No balance</v>
      </c>
      <c r="U187" s="30" t="str" cm="1">
        <f t="array" ref="U187">IFERROR(_xlfn.IFS(T187="No balance", "No balance",T187&gt;=0,S187+T187),"Error")</f>
        <v>No balance</v>
      </c>
      <c r="V187" s="31" t="str" cm="1">
        <f t="array" ref="V187">IFERROR(_xlfn.IFS(U187="No Balance", "No balance",Q187-U187&gt;=0,Q187-U187,Q187-U187&lt;0,"No balance"),"Error")</f>
        <v>No balance</v>
      </c>
    </row>
    <row r="188" spans="15:22" x14ac:dyDescent="0.2">
      <c r="O188" s="27">
        <v>16</v>
      </c>
      <c r="P188" s="27">
        <v>183</v>
      </c>
      <c r="Q188" s="28" t="str">
        <f t="shared" si="3"/>
        <v>No balance</v>
      </c>
      <c r="R188" s="29" t="str" cm="1">
        <f t="array" ref="R188">IFERROR(_xlfn.IFS(Q188="No balance","No balance",$H$9&lt;Q188,$H$9,$H$9&gt;Q188,Q188),"Error")</f>
        <v>No balance</v>
      </c>
      <c r="S188" s="29" t="str" cm="1">
        <f t="array" ref="S188">IFERROR((_xlfn.IFS(R188="No balance","No balance",Q188-R188&gt;=0,Q188-R188)),"Error")</f>
        <v>No balance</v>
      </c>
      <c r="T188" s="30" t="str" cm="1">
        <f t="array" ref="T188">IFERROR(_xlfn.IFS(S188="No balance","No balance",S188&gt;0,ROUNDUP(($D$9/12)*Q188,3),S188&lt;=0,"No balance"),"Error")</f>
        <v>No balance</v>
      </c>
      <c r="U188" s="30" t="str" cm="1">
        <f t="array" ref="U188">IFERROR(_xlfn.IFS(T188="No balance", "No balance",T188&gt;=0,S188+T188),"Error")</f>
        <v>No balance</v>
      </c>
      <c r="V188" s="31" t="str" cm="1">
        <f t="array" ref="V188">IFERROR(_xlfn.IFS(U188="No Balance", "No balance",Q188-U188&gt;=0,Q188-U188,Q188-U188&lt;0,"No balance"),"Error")</f>
        <v>No balance</v>
      </c>
    </row>
    <row r="189" spans="15:22" x14ac:dyDescent="0.2">
      <c r="O189" s="27">
        <v>16</v>
      </c>
      <c r="P189" s="27">
        <v>184</v>
      </c>
      <c r="Q189" s="28" t="str">
        <f t="shared" si="3"/>
        <v>No balance</v>
      </c>
      <c r="R189" s="29" t="str" cm="1">
        <f t="array" ref="R189">IFERROR(_xlfn.IFS(Q189="No balance","No balance",$H$9&lt;Q189,$H$9,$H$9&gt;Q189,Q189),"Error")</f>
        <v>No balance</v>
      </c>
      <c r="S189" s="29" t="str" cm="1">
        <f t="array" ref="S189">IFERROR((_xlfn.IFS(R189="No balance","No balance",Q189-R189&gt;=0,Q189-R189)),"Error")</f>
        <v>No balance</v>
      </c>
      <c r="T189" s="30" t="str" cm="1">
        <f t="array" ref="T189">IFERROR(_xlfn.IFS(S189="No balance","No balance",S189&gt;0,ROUNDUP(($D$9/12)*Q189,3),S189&lt;=0,"No balance"),"Error")</f>
        <v>No balance</v>
      </c>
      <c r="U189" s="30" t="str" cm="1">
        <f t="array" ref="U189">IFERROR(_xlfn.IFS(T189="No balance", "No balance",T189&gt;=0,S189+T189),"Error")</f>
        <v>No balance</v>
      </c>
      <c r="V189" s="31" t="str" cm="1">
        <f t="array" ref="V189">IFERROR(_xlfn.IFS(U189="No Balance", "No balance",Q189-U189&gt;=0,Q189-U189,Q189-U189&lt;0,"No balance"),"Error")</f>
        <v>No balance</v>
      </c>
    </row>
    <row r="190" spans="15:22" x14ac:dyDescent="0.2">
      <c r="O190" s="27">
        <v>16</v>
      </c>
      <c r="P190" s="27">
        <v>185</v>
      </c>
      <c r="Q190" s="28" t="str">
        <f t="shared" si="3"/>
        <v>No balance</v>
      </c>
      <c r="R190" s="29" t="str" cm="1">
        <f t="array" ref="R190">IFERROR(_xlfn.IFS(Q190="No balance","No balance",$H$9&lt;Q190,$H$9,$H$9&gt;Q190,Q190),"Error")</f>
        <v>No balance</v>
      </c>
      <c r="S190" s="29" t="str" cm="1">
        <f t="array" ref="S190">IFERROR((_xlfn.IFS(R190="No balance","No balance",Q190-R190&gt;=0,Q190-R190)),"Error")</f>
        <v>No balance</v>
      </c>
      <c r="T190" s="30" t="str" cm="1">
        <f t="array" ref="T190">IFERROR(_xlfn.IFS(S190="No balance","No balance",S190&gt;0,ROUNDUP(($D$9/12)*Q190,3),S190&lt;=0,"No balance"),"Error")</f>
        <v>No balance</v>
      </c>
      <c r="U190" s="30" t="str" cm="1">
        <f t="array" ref="U190">IFERROR(_xlfn.IFS(T190="No balance", "No balance",T190&gt;=0,S190+T190),"Error")</f>
        <v>No balance</v>
      </c>
      <c r="V190" s="31" t="str" cm="1">
        <f t="array" ref="V190">IFERROR(_xlfn.IFS(U190="No Balance", "No balance",Q190-U190&gt;=0,Q190-U190,Q190-U190&lt;0,"No balance"),"Error")</f>
        <v>No balance</v>
      </c>
    </row>
    <row r="191" spans="15:22" x14ac:dyDescent="0.2">
      <c r="O191" s="27">
        <v>16</v>
      </c>
      <c r="P191" s="27">
        <v>186</v>
      </c>
      <c r="Q191" s="28" t="str">
        <f t="shared" si="3"/>
        <v>No balance</v>
      </c>
      <c r="R191" s="29" t="str" cm="1">
        <f t="array" ref="R191">IFERROR(_xlfn.IFS(Q191="No balance","No balance",$H$9&lt;Q191,$H$9,$H$9&gt;Q191,Q191),"Error")</f>
        <v>No balance</v>
      </c>
      <c r="S191" s="29" t="str" cm="1">
        <f t="array" ref="S191">IFERROR((_xlfn.IFS(R191="No balance","No balance",Q191-R191&gt;=0,Q191-R191)),"Error")</f>
        <v>No balance</v>
      </c>
      <c r="T191" s="30" t="str" cm="1">
        <f t="array" ref="T191">IFERROR(_xlfn.IFS(S191="No balance","No balance",S191&gt;0,ROUNDUP(($D$9/12)*Q191,3),S191&lt;=0,"No balance"),"Error")</f>
        <v>No balance</v>
      </c>
      <c r="U191" s="30" t="str" cm="1">
        <f t="array" ref="U191">IFERROR(_xlfn.IFS(T191="No balance", "No balance",T191&gt;=0,S191+T191),"Error")</f>
        <v>No balance</v>
      </c>
      <c r="V191" s="31" t="str" cm="1">
        <f t="array" ref="V191">IFERROR(_xlfn.IFS(U191="No Balance", "No balance",Q191-U191&gt;=0,Q191-U191,Q191-U191&lt;0,"No balance"),"Error")</f>
        <v>No balance</v>
      </c>
    </row>
    <row r="192" spans="15:22" x14ac:dyDescent="0.2">
      <c r="O192" s="27">
        <v>16</v>
      </c>
      <c r="P192" s="27">
        <v>187</v>
      </c>
      <c r="Q192" s="28" t="str">
        <f t="shared" si="3"/>
        <v>No balance</v>
      </c>
      <c r="R192" s="29" t="str" cm="1">
        <f t="array" ref="R192">IFERROR(_xlfn.IFS(Q192="No balance","No balance",$H$9&lt;Q192,$H$9,$H$9&gt;Q192,Q192),"Error")</f>
        <v>No balance</v>
      </c>
      <c r="S192" s="29" t="str" cm="1">
        <f t="array" ref="S192">IFERROR((_xlfn.IFS(R192="No balance","No balance",Q192-R192&gt;=0,Q192-R192)),"Error")</f>
        <v>No balance</v>
      </c>
      <c r="T192" s="30" t="str" cm="1">
        <f t="array" ref="T192">IFERROR(_xlfn.IFS(S192="No balance","No balance",S192&gt;0,ROUNDUP(($D$9/12)*Q192,3),S192&lt;=0,"No balance"),"Error")</f>
        <v>No balance</v>
      </c>
      <c r="U192" s="30" t="str" cm="1">
        <f t="array" ref="U192">IFERROR(_xlfn.IFS(T192="No balance", "No balance",T192&gt;=0,S192+T192),"Error")</f>
        <v>No balance</v>
      </c>
      <c r="V192" s="31" t="str" cm="1">
        <f t="array" ref="V192">IFERROR(_xlfn.IFS(U192="No Balance", "No balance",Q192-U192&gt;=0,Q192-U192,Q192-U192&lt;0,"No balance"),"Error")</f>
        <v>No balance</v>
      </c>
    </row>
    <row r="193" spans="15:22" x14ac:dyDescent="0.2">
      <c r="O193" s="27">
        <v>16</v>
      </c>
      <c r="P193" s="27">
        <v>188</v>
      </c>
      <c r="Q193" s="28" t="str">
        <f t="shared" si="3"/>
        <v>No balance</v>
      </c>
      <c r="R193" s="29" t="str" cm="1">
        <f t="array" ref="R193">IFERROR(_xlfn.IFS(Q193="No balance","No balance",$H$9&lt;Q193,$H$9,$H$9&gt;Q193,Q193),"Error")</f>
        <v>No balance</v>
      </c>
      <c r="S193" s="29" t="str" cm="1">
        <f t="array" ref="S193">IFERROR((_xlfn.IFS(R193="No balance","No balance",Q193-R193&gt;=0,Q193-R193)),"Error")</f>
        <v>No balance</v>
      </c>
      <c r="T193" s="30" t="str" cm="1">
        <f t="array" ref="T193">IFERROR(_xlfn.IFS(S193="No balance","No balance",S193&gt;0,ROUNDUP(($D$9/12)*Q193,3),S193&lt;=0,"No balance"),"Error")</f>
        <v>No balance</v>
      </c>
      <c r="U193" s="30" t="str" cm="1">
        <f t="array" ref="U193">IFERROR(_xlfn.IFS(T193="No balance", "No balance",T193&gt;=0,S193+T193),"Error")</f>
        <v>No balance</v>
      </c>
      <c r="V193" s="31" t="str" cm="1">
        <f t="array" ref="V193">IFERROR(_xlfn.IFS(U193="No Balance", "No balance",Q193-U193&gt;=0,Q193-U193,Q193-U193&lt;0,"No balance"),"Error")</f>
        <v>No balance</v>
      </c>
    </row>
    <row r="194" spans="15:22" x14ac:dyDescent="0.2">
      <c r="O194" s="27">
        <v>16</v>
      </c>
      <c r="P194" s="27">
        <v>189</v>
      </c>
      <c r="Q194" s="28" t="str">
        <f t="shared" si="3"/>
        <v>No balance</v>
      </c>
      <c r="R194" s="29" t="str" cm="1">
        <f t="array" ref="R194">IFERROR(_xlfn.IFS(Q194="No balance","No balance",$H$9&lt;Q194,$H$9,$H$9&gt;Q194,Q194),"Error")</f>
        <v>No balance</v>
      </c>
      <c r="S194" s="29" t="str" cm="1">
        <f t="array" ref="S194">IFERROR((_xlfn.IFS(R194="No balance","No balance",Q194-R194&gt;=0,Q194-R194)),"Error")</f>
        <v>No balance</v>
      </c>
      <c r="T194" s="30" t="str" cm="1">
        <f t="array" ref="T194">IFERROR(_xlfn.IFS(S194="No balance","No balance",S194&gt;0,ROUNDUP(($D$9/12)*Q194,3),S194&lt;=0,"No balance"),"Error")</f>
        <v>No balance</v>
      </c>
      <c r="U194" s="30" t="str" cm="1">
        <f t="array" ref="U194">IFERROR(_xlfn.IFS(T194="No balance", "No balance",T194&gt;=0,S194+T194),"Error")</f>
        <v>No balance</v>
      </c>
      <c r="V194" s="31" t="str" cm="1">
        <f t="array" ref="V194">IFERROR(_xlfn.IFS(U194="No Balance", "No balance",Q194-U194&gt;=0,Q194-U194,Q194-U194&lt;0,"No balance"),"Error")</f>
        <v>No balance</v>
      </c>
    </row>
    <row r="195" spans="15:22" x14ac:dyDescent="0.2">
      <c r="O195" s="27">
        <v>16</v>
      </c>
      <c r="P195" s="27">
        <v>190</v>
      </c>
      <c r="Q195" s="28" t="str">
        <f t="shared" si="3"/>
        <v>No balance</v>
      </c>
      <c r="R195" s="29" t="str" cm="1">
        <f t="array" ref="R195">IFERROR(_xlfn.IFS(Q195="No balance","No balance",$H$9&lt;Q195,$H$9,$H$9&gt;Q195,Q195),"Error")</f>
        <v>No balance</v>
      </c>
      <c r="S195" s="29" t="str" cm="1">
        <f t="array" ref="S195">IFERROR((_xlfn.IFS(R195="No balance","No balance",Q195-R195&gt;=0,Q195-R195)),"Error")</f>
        <v>No balance</v>
      </c>
      <c r="T195" s="30" t="str" cm="1">
        <f t="array" ref="T195">IFERROR(_xlfn.IFS(S195="No balance","No balance",S195&gt;0,ROUNDUP(($D$9/12)*Q195,3),S195&lt;=0,"No balance"),"Error")</f>
        <v>No balance</v>
      </c>
      <c r="U195" s="30" t="str" cm="1">
        <f t="array" ref="U195">IFERROR(_xlfn.IFS(T195="No balance", "No balance",T195&gt;=0,S195+T195),"Error")</f>
        <v>No balance</v>
      </c>
      <c r="V195" s="31" t="str" cm="1">
        <f t="array" ref="V195">IFERROR(_xlfn.IFS(U195="No Balance", "No balance",Q195-U195&gt;=0,Q195-U195,Q195-U195&lt;0,"No balance"),"Error")</f>
        <v>No balance</v>
      </c>
    </row>
    <row r="196" spans="15:22" x14ac:dyDescent="0.2">
      <c r="O196" s="27">
        <v>16</v>
      </c>
      <c r="P196" s="27">
        <v>191</v>
      </c>
      <c r="Q196" s="28" t="str">
        <f t="shared" si="3"/>
        <v>No balance</v>
      </c>
      <c r="R196" s="29" t="str" cm="1">
        <f t="array" ref="R196">IFERROR(_xlfn.IFS(Q196="No balance","No balance",$H$9&lt;Q196,$H$9,$H$9&gt;Q196,Q196),"Error")</f>
        <v>No balance</v>
      </c>
      <c r="S196" s="29" t="str" cm="1">
        <f t="array" ref="S196">IFERROR((_xlfn.IFS(R196="No balance","No balance",Q196-R196&gt;=0,Q196-R196)),"Error")</f>
        <v>No balance</v>
      </c>
      <c r="T196" s="30" t="str" cm="1">
        <f t="array" ref="T196">IFERROR(_xlfn.IFS(S196="No balance","No balance",S196&gt;0,ROUNDUP(($D$9/12)*Q196,3),S196&lt;=0,"No balance"),"Error")</f>
        <v>No balance</v>
      </c>
      <c r="U196" s="30" t="str" cm="1">
        <f t="array" ref="U196">IFERROR(_xlfn.IFS(T196="No balance", "No balance",T196&gt;=0,S196+T196),"Error")</f>
        <v>No balance</v>
      </c>
      <c r="V196" s="31" t="str" cm="1">
        <f t="array" ref="V196">IFERROR(_xlfn.IFS(U196="No Balance", "No balance",Q196-U196&gt;=0,Q196-U196,Q196-U196&lt;0,"No balance"),"Error")</f>
        <v>No balance</v>
      </c>
    </row>
    <row r="197" spans="15:22" x14ac:dyDescent="0.2">
      <c r="O197" s="32">
        <v>16</v>
      </c>
      <c r="P197" s="32">
        <v>192</v>
      </c>
      <c r="Q197" s="33" t="str">
        <f t="shared" si="3"/>
        <v>No balance</v>
      </c>
      <c r="R197" s="34" t="str" cm="1">
        <f t="array" ref="R197">IFERROR(_xlfn.IFS(Q197="No balance","No balance",$H$9&lt;Q197,$H$9,$H$9&gt;Q197,Q197),"Error")</f>
        <v>No balance</v>
      </c>
      <c r="S197" s="34" t="str" cm="1">
        <f t="array" ref="S197">IFERROR((_xlfn.IFS(R197="No balance","No balance",Q197-R197&gt;=0,Q197-R197)),"Error")</f>
        <v>No balance</v>
      </c>
      <c r="T197" s="35" t="str" cm="1">
        <f t="array" ref="T197">IFERROR(_xlfn.IFS(S197="No balance","No balance",S197&gt;0,ROUNDUP(($D$9/12)*Q197,3),S197&lt;=0,"No balance"),"Error")</f>
        <v>No balance</v>
      </c>
      <c r="U197" s="35" t="str" cm="1">
        <f t="array" ref="U197">IFERROR(_xlfn.IFS(T197="No balance", "No balance",T197&gt;=0,S197+T197),"Error")</f>
        <v>No balance</v>
      </c>
      <c r="V197" s="36" t="str" cm="1">
        <f t="array" ref="V197">IFERROR(_xlfn.IFS(U197="No Balance", "No balance",Q197-U197&gt;=0,Q197-U197,Q197-U197&lt;0,"No balance"),"Error")</f>
        <v>No balance</v>
      </c>
    </row>
    <row r="198" spans="15:22" x14ac:dyDescent="0.2">
      <c r="O198" s="22">
        <v>17</v>
      </c>
      <c r="P198" s="22">
        <v>193</v>
      </c>
      <c r="Q198" s="23" t="str">
        <f t="shared" si="3"/>
        <v>No balance</v>
      </c>
      <c r="R198" s="24" t="str" cm="1">
        <f t="array" ref="R198">IFERROR(_xlfn.IFS(Q198="No balance","No balance",$H$9&lt;Q198,$H$9,$H$9&gt;Q198,Q198),"Error")</f>
        <v>No balance</v>
      </c>
      <c r="S198" s="24" t="str" cm="1">
        <f t="array" ref="S198">IFERROR((_xlfn.IFS(R198="No balance","No balance",Q198-R198&gt;=0,Q198-R198)),"Error")</f>
        <v>No balance</v>
      </c>
      <c r="T198" s="25" t="str" cm="1">
        <f t="array" ref="T198">IFERROR(_xlfn.IFS(S198="No balance","No balance",S198&gt;0,ROUNDUP(($D$9/12)*Q198,3),S198&lt;=0,"No balance"),"Error")</f>
        <v>No balance</v>
      </c>
      <c r="U198" s="25" t="str" cm="1">
        <f t="array" ref="U198">IFERROR(_xlfn.IFS(T198="No balance", "No balance",T198&gt;=0,S198+T198),"Error")</f>
        <v>No balance</v>
      </c>
      <c r="V198" s="26" t="str" cm="1">
        <f t="array" ref="V198">IFERROR(_xlfn.IFS(U198="No Balance", "No balance",Q198-U198&gt;=0,Q198-U198,Q198-U198&lt;0,"No balance"),"Error")</f>
        <v>No balance</v>
      </c>
    </row>
    <row r="199" spans="15:22" x14ac:dyDescent="0.2">
      <c r="O199" s="27">
        <v>17</v>
      </c>
      <c r="P199" s="27">
        <v>194</v>
      </c>
      <c r="Q199" s="28" t="str">
        <f t="shared" si="3"/>
        <v>No balance</v>
      </c>
      <c r="R199" s="29" t="str" cm="1">
        <f t="array" ref="R199">IFERROR(_xlfn.IFS(Q199="No balance","No balance",$H$9&lt;Q199,$H$9,$H$9&gt;Q199,Q199),"Error")</f>
        <v>No balance</v>
      </c>
      <c r="S199" s="29" t="str" cm="1">
        <f t="array" ref="S199">IFERROR((_xlfn.IFS(R199="No balance","No balance",Q199-R199&gt;=0,Q199-R199)),"Error")</f>
        <v>No balance</v>
      </c>
      <c r="T199" s="30" t="str" cm="1">
        <f t="array" ref="T199">IFERROR(_xlfn.IFS(S199="No balance","No balance",S199&gt;0,ROUNDUP(($D$9/12)*Q199,3),S199&lt;=0,"No balance"),"Error")</f>
        <v>No balance</v>
      </c>
      <c r="U199" s="30" t="str" cm="1">
        <f t="array" ref="U199">IFERROR(_xlfn.IFS(T199="No balance", "No balance",T199&gt;=0,S199+T199),"Error")</f>
        <v>No balance</v>
      </c>
      <c r="V199" s="31" t="str" cm="1">
        <f t="array" ref="V199">IFERROR(_xlfn.IFS(U199="No Balance", "No balance",Q199-U199&gt;=0,Q199-U199,Q199-U199&lt;0,"No balance"),"Error")</f>
        <v>No balance</v>
      </c>
    </row>
    <row r="200" spans="15:22" x14ac:dyDescent="0.2">
      <c r="O200" s="27">
        <v>17</v>
      </c>
      <c r="P200" s="27">
        <v>195</v>
      </c>
      <c r="Q200" s="28" t="str">
        <f t="shared" si="3"/>
        <v>No balance</v>
      </c>
      <c r="R200" s="29" t="str" cm="1">
        <f t="array" ref="R200">IFERROR(_xlfn.IFS(Q200="No balance","No balance",$H$9&lt;Q200,$H$9,$H$9&gt;Q200,Q200),"Error")</f>
        <v>No balance</v>
      </c>
      <c r="S200" s="29" t="str" cm="1">
        <f t="array" ref="S200">IFERROR((_xlfn.IFS(R200="No balance","No balance",Q200-R200&gt;=0,Q200-R200)),"Error")</f>
        <v>No balance</v>
      </c>
      <c r="T200" s="30" t="str" cm="1">
        <f t="array" ref="T200">IFERROR(_xlfn.IFS(S200="No balance","No balance",S200&gt;0,ROUNDUP(($D$9/12)*Q200,3),S200&lt;=0,"No balance"),"Error")</f>
        <v>No balance</v>
      </c>
      <c r="U200" s="30" t="str" cm="1">
        <f t="array" ref="U200">IFERROR(_xlfn.IFS(T200="No balance", "No balance",T200&gt;=0,S200+T200),"Error")</f>
        <v>No balance</v>
      </c>
      <c r="V200" s="31" t="str" cm="1">
        <f t="array" ref="V200">IFERROR(_xlfn.IFS(U200="No Balance", "No balance",Q200-U200&gt;=0,Q200-U200,Q200-U200&lt;0,"No balance"),"Error")</f>
        <v>No balance</v>
      </c>
    </row>
    <row r="201" spans="15:22" x14ac:dyDescent="0.2">
      <c r="O201" s="27">
        <v>17</v>
      </c>
      <c r="P201" s="27">
        <v>196</v>
      </c>
      <c r="Q201" s="28" t="str">
        <f t="shared" si="3"/>
        <v>No balance</v>
      </c>
      <c r="R201" s="29" t="str" cm="1">
        <f t="array" ref="R201">IFERROR(_xlfn.IFS(Q201="No balance","No balance",$H$9&lt;Q201,$H$9,$H$9&gt;Q201,Q201),"Error")</f>
        <v>No balance</v>
      </c>
      <c r="S201" s="29" t="str" cm="1">
        <f t="array" ref="S201">IFERROR((_xlfn.IFS(R201="No balance","No balance",Q201-R201&gt;=0,Q201-R201)),"Error")</f>
        <v>No balance</v>
      </c>
      <c r="T201" s="30" t="str" cm="1">
        <f t="array" ref="T201">IFERROR(_xlfn.IFS(S201="No balance","No balance",S201&gt;0,ROUNDUP(($D$9/12)*Q201,3),S201&lt;=0,"No balance"),"Error")</f>
        <v>No balance</v>
      </c>
      <c r="U201" s="30" t="str" cm="1">
        <f t="array" ref="U201">IFERROR(_xlfn.IFS(T201="No balance", "No balance",T201&gt;=0,S201+T201),"Error")</f>
        <v>No balance</v>
      </c>
      <c r="V201" s="31" t="str" cm="1">
        <f t="array" ref="V201">IFERROR(_xlfn.IFS(U201="No Balance", "No balance",Q201-U201&gt;=0,Q201-U201,Q201-U201&lt;0,"No balance"),"Error")</f>
        <v>No balance</v>
      </c>
    </row>
    <row r="202" spans="15:22" x14ac:dyDescent="0.2">
      <c r="O202" s="27">
        <v>17</v>
      </c>
      <c r="P202" s="27">
        <v>197</v>
      </c>
      <c r="Q202" s="28" t="str">
        <f t="shared" si="3"/>
        <v>No balance</v>
      </c>
      <c r="R202" s="29" t="str" cm="1">
        <f t="array" ref="R202">IFERROR(_xlfn.IFS(Q202="No balance","No balance",$H$9&lt;Q202,$H$9,$H$9&gt;Q202,Q202),"Error")</f>
        <v>No balance</v>
      </c>
      <c r="S202" s="29" t="str" cm="1">
        <f t="array" ref="S202">IFERROR((_xlfn.IFS(R202="No balance","No balance",Q202-R202&gt;=0,Q202-R202)),"Error")</f>
        <v>No balance</v>
      </c>
      <c r="T202" s="30" t="str" cm="1">
        <f t="array" ref="T202">IFERROR(_xlfn.IFS(S202="No balance","No balance",S202&gt;0,ROUNDUP(($D$9/12)*Q202,3),S202&lt;=0,"No balance"),"Error")</f>
        <v>No balance</v>
      </c>
      <c r="U202" s="30" t="str" cm="1">
        <f t="array" ref="U202">IFERROR(_xlfn.IFS(T202="No balance", "No balance",T202&gt;=0,S202+T202),"Error")</f>
        <v>No balance</v>
      </c>
      <c r="V202" s="31" t="str" cm="1">
        <f t="array" ref="V202">IFERROR(_xlfn.IFS(U202="No Balance", "No balance",Q202-U202&gt;=0,Q202-U202,Q202-U202&lt;0,"No balance"),"Error")</f>
        <v>No balance</v>
      </c>
    </row>
    <row r="203" spans="15:22" x14ac:dyDescent="0.2">
      <c r="O203" s="27">
        <v>17</v>
      </c>
      <c r="P203" s="27">
        <v>198</v>
      </c>
      <c r="Q203" s="28" t="str">
        <f t="shared" si="3"/>
        <v>No balance</v>
      </c>
      <c r="R203" s="29" t="str" cm="1">
        <f t="array" ref="R203">IFERROR(_xlfn.IFS(Q203="No balance","No balance",$H$9&lt;Q203,$H$9,$H$9&gt;Q203,Q203),"Error")</f>
        <v>No balance</v>
      </c>
      <c r="S203" s="29" t="str" cm="1">
        <f t="array" ref="S203">IFERROR((_xlfn.IFS(R203="No balance","No balance",Q203-R203&gt;=0,Q203-R203)),"Error")</f>
        <v>No balance</v>
      </c>
      <c r="T203" s="30" t="str" cm="1">
        <f t="array" ref="T203">IFERROR(_xlfn.IFS(S203="No balance","No balance",S203&gt;0,ROUNDUP(($D$9/12)*Q203,3),S203&lt;=0,"No balance"),"Error")</f>
        <v>No balance</v>
      </c>
      <c r="U203" s="30" t="str" cm="1">
        <f t="array" ref="U203">IFERROR(_xlfn.IFS(T203="No balance", "No balance",T203&gt;=0,S203+T203),"Error")</f>
        <v>No balance</v>
      </c>
      <c r="V203" s="31" t="str" cm="1">
        <f t="array" ref="V203">IFERROR(_xlfn.IFS(U203="No Balance", "No balance",Q203-U203&gt;=0,Q203-U203,Q203-U203&lt;0,"No balance"),"Error")</f>
        <v>No balance</v>
      </c>
    </row>
    <row r="204" spans="15:22" x14ac:dyDescent="0.2">
      <c r="O204" s="27">
        <v>17</v>
      </c>
      <c r="P204" s="27">
        <v>199</v>
      </c>
      <c r="Q204" s="28" t="str">
        <f t="shared" si="3"/>
        <v>No balance</v>
      </c>
      <c r="R204" s="29" t="str" cm="1">
        <f t="array" ref="R204">IFERROR(_xlfn.IFS(Q204="No balance","No balance",$H$9&lt;Q204,$H$9,$H$9&gt;Q204,Q204),"Error")</f>
        <v>No balance</v>
      </c>
      <c r="S204" s="29" t="str" cm="1">
        <f t="array" ref="S204">IFERROR((_xlfn.IFS(R204="No balance","No balance",Q204-R204&gt;=0,Q204-R204)),"Error")</f>
        <v>No balance</v>
      </c>
      <c r="T204" s="30" t="str" cm="1">
        <f t="array" ref="T204">IFERROR(_xlfn.IFS(S204="No balance","No balance",S204&gt;0,ROUNDUP(($D$9/12)*Q204,3),S204&lt;=0,"No balance"),"Error")</f>
        <v>No balance</v>
      </c>
      <c r="U204" s="30" t="str" cm="1">
        <f t="array" ref="U204">IFERROR(_xlfn.IFS(T204="No balance", "No balance",T204&gt;=0,S204+T204),"Error")</f>
        <v>No balance</v>
      </c>
      <c r="V204" s="31" t="str" cm="1">
        <f t="array" ref="V204">IFERROR(_xlfn.IFS(U204="No Balance", "No balance",Q204-U204&gt;=0,Q204-U204,Q204-U204&lt;0,"No balance"),"Error")</f>
        <v>No balance</v>
      </c>
    </row>
    <row r="205" spans="15:22" x14ac:dyDescent="0.2">
      <c r="O205" s="27">
        <v>17</v>
      </c>
      <c r="P205" s="27">
        <v>200</v>
      </c>
      <c r="Q205" s="28" t="str">
        <f t="shared" si="3"/>
        <v>No balance</v>
      </c>
      <c r="R205" s="29" t="str" cm="1">
        <f t="array" ref="R205">IFERROR(_xlfn.IFS(Q205="No balance","No balance",$H$9&lt;Q205,$H$9,$H$9&gt;Q205,Q205),"Error")</f>
        <v>No balance</v>
      </c>
      <c r="S205" s="29" t="str" cm="1">
        <f t="array" ref="S205">IFERROR((_xlfn.IFS(R205="No balance","No balance",Q205-R205&gt;=0,Q205-R205)),"Error")</f>
        <v>No balance</v>
      </c>
      <c r="T205" s="30" t="str" cm="1">
        <f t="array" ref="T205">IFERROR(_xlfn.IFS(S205="No balance","No balance",S205&gt;0,ROUNDUP(($D$9/12)*Q205,3),S205&lt;=0,"No balance"),"Error")</f>
        <v>No balance</v>
      </c>
      <c r="U205" s="30" t="str" cm="1">
        <f t="array" ref="U205">IFERROR(_xlfn.IFS(T205="No balance", "No balance",T205&gt;=0,S205+T205),"Error")</f>
        <v>No balance</v>
      </c>
      <c r="V205" s="31" t="str" cm="1">
        <f t="array" ref="V205">IFERROR(_xlfn.IFS(U205="No Balance", "No balance",Q205-U205&gt;=0,Q205-U205,Q205-U205&lt;0,"No balance"),"Error")</f>
        <v>No balance</v>
      </c>
    </row>
    <row r="206" spans="15:22" x14ac:dyDescent="0.2">
      <c r="O206" s="27">
        <v>17</v>
      </c>
      <c r="P206" s="27">
        <v>201</v>
      </c>
      <c r="Q206" s="28" t="str">
        <f t="shared" si="3"/>
        <v>No balance</v>
      </c>
      <c r="R206" s="29" t="str" cm="1">
        <f t="array" ref="R206">IFERROR(_xlfn.IFS(Q206="No balance","No balance",$H$9&lt;Q206,$H$9,$H$9&gt;Q206,Q206),"Error")</f>
        <v>No balance</v>
      </c>
      <c r="S206" s="29" t="str" cm="1">
        <f t="array" ref="S206">IFERROR((_xlfn.IFS(R206="No balance","No balance",Q206-R206&gt;=0,Q206-R206)),"Error")</f>
        <v>No balance</v>
      </c>
      <c r="T206" s="30" t="str" cm="1">
        <f t="array" ref="T206">IFERROR(_xlfn.IFS(S206="No balance","No balance",S206&gt;0,ROUNDUP(($D$9/12)*Q206,3),S206&lt;=0,"No balance"),"Error")</f>
        <v>No balance</v>
      </c>
      <c r="U206" s="30" t="str" cm="1">
        <f t="array" ref="U206">IFERROR(_xlfn.IFS(T206="No balance", "No balance",T206&gt;=0,S206+T206),"Error")</f>
        <v>No balance</v>
      </c>
      <c r="V206" s="31" t="str" cm="1">
        <f t="array" ref="V206">IFERROR(_xlfn.IFS(U206="No Balance", "No balance",Q206-U206&gt;=0,Q206-U206,Q206-U206&lt;0,"No balance"),"Error")</f>
        <v>No balance</v>
      </c>
    </row>
    <row r="207" spans="15:22" x14ac:dyDescent="0.2">
      <c r="O207" s="27">
        <v>17</v>
      </c>
      <c r="P207" s="27">
        <v>202</v>
      </c>
      <c r="Q207" s="28" t="str">
        <f t="shared" si="3"/>
        <v>No balance</v>
      </c>
      <c r="R207" s="29" t="str" cm="1">
        <f t="array" ref="R207">IFERROR(_xlfn.IFS(Q207="No balance","No balance",$H$9&lt;Q207,$H$9,$H$9&gt;Q207,Q207),"Error")</f>
        <v>No balance</v>
      </c>
      <c r="S207" s="29" t="str" cm="1">
        <f t="array" ref="S207">IFERROR((_xlfn.IFS(R207="No balance","No balance",Q207-R207&gt;=0,Q207-R207)),"Error")</f>
        <v>No balance</v>
      </c>
      <c r="T207" s="30" t="str" cm="1">
        <f t="array" ref="T207">IFERROR(_xlfn.IFS(S207="No balance","No balance",S207&gt;0,ROUNDUP(($D$9/12)*Q207,3),S207&lt;=0,"No balance"),"Error")</f>
        <v>No balance</v>
      </c>
      <c r="U207" s="30" t="str" cm="1">
        <f t="array" ref="U207">IFERROR(_xlfn.IFS(T207="No balance", "No balance",T207&gt;=0,S207+T207),"Error")</f>
        <v>No balance</v>
      </c>
      <c r="V207" s="31" t="str" cm="1">
        <f t="array" ref="V207">IFERROR(_xlfn.IFS(U207="No Balance", "No balance",Q207-U207&gt;=0,Q207-U207,Q207-U207&lt;0,"No balance"),"Error")</f>
        <v>No balance</v>
      </c>
    </row>
    <row r="208" spans="15:22" x14ac:dyDescent="0.2">
      <c r="O208" s="27">
        <v>17</v>
      </c>
      <c r="P208" s="27">
        <v>203</v>
      </c>
      <c r="Q208" s="28" t="str">
        <f t="shared" si="3"/>
        <v>No balance</v>
      </c>
      <c r="R208" s="29" t="str" cm="1">
        <f t="array" ref="R208">IFERROR(_xlfn.IFS(Q208="No balance","No balance",$H$9&lt;Q208,$H$9,$H$9&gt;Q208,Q208),"Error")</f>
        <v>No balance</v>
      </c>
      <c r="S208" s="29" t="str" cm="1">
        <f t="array" ref="S208">IFERROR((_xlfn.IFS(R208="No balance","No balance",Q208-R208&gt;=0,Q208-R208)),"Error")</f>
        <v>No balance</v>
      </c>
      <c r="T208" s="30" t="str" cm="1">
        <f t="array" ref="T208">IFERROR(_xlfn.IFS(S208="No balance","No balance",S208&gt;0,ROUNDUP(($D$9/12)*Q208,3),S208&lt;=0,"No balance"),"Error")</f>
        <v>No balance</v>
      </c>
      <c r="U208" s="30" t="str" cm="1">
        <f t="array" ref="U208">IFERROR(_xlfn.IFS(T208="No balance", "No balance",T208&gt;=0,S208+T208),"Error")</f>
        <v>No balance</v>
      </c>
      <c r="V208" s="31" t="str" cm="1">
        <f t="array" ref="V208">IFERROR(_xlfn.IFS(U208="No Balance", "No balance",Q208-U208&gt;=0,Q208-U208,Q208-U208&lt;0,"No balance"),"Error")</f>
        <v>No balance</v>
      </c>
    </row>
    <row r="209" spans="15:22" x14ac:dyDescent="0.2">
      <c r="O209" s="32">
        <v>17</v>
      </c>
      <c r="P209" s="32">
        <v>204</v>
      </c>
      <c r="Q209" s="33" t="str">
        <f t="shared" si="3"/>
        <v>No balance</v>
      </c>
      <c r="R209" s="34" t="str" cm="1">
        <f t="array" ref="R209">IFERROR(_xlfn.IFS(Q209="No balance","No balance",$H$9&lt;Q209,$H$9,$H$9&gt;Q209,Q209),"Error")</f>
        <v>No balance</v>
      </c>
      <c r="S209" s="34" t="str" cm="1">
        <f t="array" ref="S209">IFERROR((_xlfn.IFS(R209="No balance","No balance",Q209-R209&gt;=0,Q209-R209)),"Error")</f>
        <v>No balance</v>
      </c>
      <c r="T209" s="35" t="str" cm="1">
        <f t="array" ref="T209">IFERROR(_xlfn.IFS(S209="No balance","No balance",S209&gt;0,ROUNDUP(($D$9/12)*Q209,3),S209&lt;=0,"No balance"),"Error")</f>
        <v>No balance</v>
      </c>
      <c r="U209" s="35" t="str" cm="1">
        <f t="array" ref="U209">IFERROR(_xlfn.IFS(T209="No balance", "No balance",T209&gt;=0,S209+T209),"Error")</f>
        <v>No balance</v>
      </c>
      <c r="V209" s="36" t="str" cm="1">
        <f t="array" ref="V209">IFERROR(_xlfn.IFS(U209="No Balance", "No balance",Q209-U209&gt;=0,Q209-U209,Q209-U209&lt;0,"No balance"),"Error")</f>
        <v>No balance</v>
      </c>
    </row>
    <row r="210" spans="15:22" x14ac:dyDescent="0.2">
      <c r="O210" s="22">
        <v>18</v>
      </c>
      <c r="P210" s="22">
        <v>205</v>
      </c>
      <c r="Q210" s="23" t="str">
        <f t="shared" si="3"/>
        <v>No balance</v>
      </c>
      <c r="R210" s="24" t="str" cm="1">
        <f t="array" ref="R210">IFERROR(_xlfn.IFS(Q210="No balance","No balance",$H$9&lt;Q210,$H$9,$H$9&gt;Q210,Q210),"Error")</f>
        <v>No balance</v>
      </c>
      <c r="S210" s="24" t="str" cm="1">
        <f t="array" ref="S210">IFERROR((_xlfn.IFS(R210="No balance","No balance",Q210-R210&gt;=0,Q210-R210)),"Error")</f>
        <v>No balance</v>
      </c>
      <c r="T210" s="25" t="str" cm="1">
        <f t="array" ref="T210">IFERROR(_xlfn.IFS(S210="No balance","No balance",S210&gt;0,ROUNDUP(($D$9/12)*Q210,3),S210&lt;=0,"No balance"),"Error")</f>
        <v>No balance</v>
      </c>
      <c r="U210" s="25" t="str" cm="1">
        <f t="array" ref="U210">IFERROR(_xlfn.IFS(T210="No balance", "No balance",T210&gt;=0,S210+T210),"Error")</f>
        <v>No balance</v>
      </c>
      <c r="V210" s="26" t="str" cm="1">
        <f t="array" ref="V210">IFERROR(_xlfn.IFS(U210="No Balance", "No balance",Q210-U210&gt;=0,Q210-U210,Q210-U210&lt;0,"No balance"),"Error")</f>
        <v>No balance</v>
      </c>
    </row>
    <row r="211" spans="15:22" x14ac:dyDescent="0.2">
      <c r="O211" s="27">
        <v>18</v>
      </c>
      <c r="P211" s="27">
        <v>206</v>
      </c>
      <c r="Q211" s="28" t="str">
        <f t="shared" si="3"/>
        <v>No balance</v>
      </c>
      <c r="R211" s="29" t="str" cm="1">
        <f t="array" ref="R211">IFERROR(_xlfn.IFS(Q211="No balance","No balance",$H$9&lt;Q211,$H$9,$H$9&gt;Q211,Q211),"Error")</f>
        <v>No balance</v>
      </c>
      <c r="S211" s="29" t="str" cm="1">
        <f t="array" ref="S211">IFERROR((_xlfn.IFS(R211="No balance","No balance",Q211-R211&gt;=0,Q211-R211)),"Error")</f>
        <v>No balance</v>
      </c>
      <c r="T211" s="30" t="str" cm="1">
        <f t="array" ref="T211">IFERROR(_xlfn.IFS(S211="No balance","No balance",S211&gt;0,ROUNDUP(($D$9/12)*Q211,3),S211&lt;=0,"No balance"),"Error")</f>
        <v>No balance</v>
      </c>
      <c r="U211" s="30" t="str" cm="1">
        <f t="array" ref="U211">IFERROR(_xlfn.IFS(T211="No balance", "No balance",T211&gt;=0,S211+T211),"Error")</f>
        <v>No balance</v>
      </c>
      <c r="V211" s="31" t="str" cm="1">
        <f t="array" ref="V211">IFERROR(_xlfn.IFS(U211="No Balance", "No balance",Q211-U211&gt;=0,Q211-U211,Q211-U211&lt;0,"No balance"),"Error")</f>
        <v>No balance</v>
      </c>
    </row>
    <row r="212" spans="15:22" x14ac:dyDescent="0.2">
      <c r="O212" s="27">
        <v>18</v>
      </c>
      <c r="P212" s="27">
        <v>207</v>
      </c>
      <c r="Q212" s="28" t="str">
        <f t="shared" ref="Q212:Q247" si="4">U211</f>
        <v>No balance</v>
      </c>
      <c r="R212" s="29" t="str" cm="1">
        <f t="array" ref="R212">IFERROR(_xlfn.IFS(Q212="No balance","No balance",$H$9&lt;Q212,$H$9,$H$9&gt;Q212,Q212),"Error")</f>
        <v>No balance</v>
      </c>
      <c r="S212" s="29" t="str" cm="1">
        <f t="array" ref="S212">IFERROR((_xlfn.IFS(R212="No balance","No balance",Q212-R212&gt;=0,Q212-R212)),"Error")</f>
        <v>No balance</v>
      </c>
      <c r="T212" s="30" t="str" cm="1">
        <f t="array" ref="T212">IFERROR(_xlfn.IFS(S212="No balance","No balance",S212&gt;0,ROUNDUP(($D$9/12)*Q212,3),S212&lt;=0,"No balance"),"Error")</f>
        <v>No balance</v>
      </c>
      <c r="U212" s="30" t="str" cm="1">
        <f t="array" ref="U212">IFERROR(_xlfn.IFS(T212="No balance", "No balance",T212&gt;=0,S212+T212),"Error")</f>
        <v>No balance</v>
      </c>
      <c r="V212" s="31" t="str" cm="1">
        <f t="array" ref="V212">IFERROR(_xlfn.IFS(U212="No Balance", "No balance",Q212-U212&gt;=0,Q212-U212,Q212-U212&lt;0,"No balance"),"Error")</f>
        <v>No balance</v>
      </c>
    </row>
    <row r="213" spans="15:22" x14ac:dyDescent="0.2">
      <c r="O213" s="27">
        <v>18</v>
      </c>
      <c r="P213" s="27">
        <v>208</v>
      </c>
      <c r="Q213" s="28" t="str">
        <f t="shared" si="4"/>
        <v>No balance</v>
      </c>
      <c r="R213" s="29" t="str" cm="1">
        <f t="array" ref="R213">IFERROR(_xlfn.IFS(Q213="No balance","No balance",$H$9&lt;Q213,$H$9,$H$9&gt;Q213,Q213),"Error")</f>
        <v>No balance</v>
      </c>
      <c r="S213" s="29" t="str" cm="1">
        <f t="array" ref="S213">IFERROR((_xlfn.IFS(R213="No balance","No balance",Q213-R213&gt;=0,Q213-R213)),"Error")</f>
        <v>No balance</v>
      </c>
      <c r="T213" s="30" t="str" cm="1">
        <f t="array" ref="T213">IFERROR(_xlfn.IFS(S213="No balance","No balance",S213&gt;0,ROUNDUP(($D$9/12)*Q213,3),S213&lt;=0,"No balance"),"Error")</f>
        <v>No balance</v>
      </c>
      <c r="U213" s="30" t="str" cm="1">
        <f t="array" ref="U213">IFERROR(_xlfn.IFS(T213="No balance", "No balance",T213&gt;=0,S213+T213),"Error")</f>
        <v>No balance</v>
      </c>
      <c r="V213" s="31" t="str" cm="1">
        <f t="array" ref="V213">IFERROR(_xlfn.IFS(U213="No Balance", "No balance",Q213-U213&gt;=0,Q213-U213,Q213-U213&lt;0,"No balance"),"Error")</f>
        <v>No balance</v>
      </c>
    </row>
    <row r="214" spans="15:22" x14ac:dyDescent="0.2">
      <c r="O214" s="27">
        <v>18</v>
      </c>
      <c r="P214" s="27">
        <v>209</v>
      </c>
      <c r="Q214" s="28" t="str">
        <f t="shared" si="4"/>
        <v>No balance</v>
      </c>
      <c r="R214" s="29" t="str" cm="1">
        <f t="array" ref="R214">IFERROR(_xlfn.IFS(Q214="No balance","No balance",$H$9&lt;Q214,$H$9,$H$9&gt;Q214,Q214),"Error")</f>
        <v>No balance</v>
      </c>
      <c r="S214" s="29" t="str" cm="1">
        <f t="array" ref="S214">IFERROR((_xlfn.IFS(R214="No balance","No balance",Q214-R214&gt;=0,Q214-R214)),"Error")</f>
        <v>No balance</v>
      </c>
      <c r="T214" s="30" t="str" cm="1">
        <f t="array" ref="T214">IFERROR(_xlfn.IFS(S214="No balance","No balance",S214&gt;0,ROUNDUP(($D$9/12)*Q214,3),S214&lt;=0,"No balance"),"Error")</f>
        <v>No balance</v>
      </c>
      <c r="U214" s="30" t="str" cm="1">
        <f t="array" ref="U214">IFERROR(_xlfn.IFS(T214="No balance", "No balance",T214&gt;=0,S214+T214),"Error")</f>
        <v>No balance</v>
      </c>
      <c r="V214" s="31" t="str" cm="1">
        <f t="array" ref="V214">IFERROR(_xlfn.IFS(U214="No Balance", "No balance",Q214-U214&gt;=0,Q214-U214,Q214-U214&lt;0,"No balance"),"Error")</f>
        <v>No balance</v>
      </c>
    </row>
    <row r="215" spans="15:22" x14ac:dyDescent="0.2">
      <c r="O215" s="27">
        <v>18</v>
      </c>
      <c r="P215" s="27">
        <v>210</v>
      </c>
      <c r="Q215" s="28" t="str">
        <f t="shared" si="4"/>
        <v>No balance</v>
      </c>
      <c r="R215" s="29" t="str" cm="1">
        <f t="array" ref="R215">IFERROR(_xlfn.IFS(Q215="No balance","No balance",$H$9&lt;Q215,$H$9,$H$9&gt;Q215,Q215),"Error")</f>
        <v>No balance</v>
      </c>
      <c r="S215" s="29" t="str" cm="1">
        <f t="array" ref="S215">IFERROR((_xlfn.IFS(R215="No balance","No balance",Q215-R215&gt;=0,Q215-R215)),"Error")</f>
        <v>No balance</v>
      </c>
      <c r="T215" s="30" t="str" cm="1">
        <f t="array" ref="T215">IFERROR(_xlfn.IFS(S215="No balance","No balance",S215&gt;0,ROUNDUP(($D$9/12)*Q215,3),S215&lt;=0,"No balance"),"Error")</f>
        <v>No balance</v>
      </c>
      <c r="U215" s="30" t="str" cm="1">
        <f t="array" ref="U215">IFERROR(_xlfn.IFS(T215="No balance", "No balance",T215&gt;=0,S215+T215),"Error")</f>
        <v>No balance</v>
      </c>
      <c r="V215" s="31" t="str" cm="1">
        <f t="array" ref="V215">IFERROR(_xlfn.IFS(U215="No Balance", "No balance",Q215-U215&gt;=0,Q215-U215,Q215-U215&lt;0,"No balance"),"Error")</f>
        <v>No balance</v>
      </c>
    </row>
    <row r="216" spans="15:22" x14ac:dyDescent="0.2">
      <c r="O216" s="27">
        <v>18</v>
      </c>
      <c r="P216" s="27">
        <v>211</v>
      </c>
      <c r="Q216" s="28" t="str">
        <f t="shared" si="4"/>
        <v>No balance</v>
      </c>
      <c r="R216" s="29" t="str" cm="1">
        <f t="array" ref="R216">IFERROR(_xlfn.IFS(Q216="No balance","No balance",$H$9&lt;Q216,$H$9,$H$9&gt;Q216,Q216),"Error")</f>
        <v>No balance</v>
      </c>
      <c r="S216" s="29" t="str" cm="1">
        <f t="array" ref="S216">IFERROR((_xlfn.IFS(R216="No balance","No balance",Q216-R216&gt;=0,Q216-R216)),"Error")</f>
        <v>No balance</v>
      </c>
      <c r="T216" s="30" t="str" cm="1">
        <f t="array" ref="T216">IFERROR(_xlfn.IFS(S216="No balance","No balance",S216&gt;0,ROUNDUP(($D$9/12)*Q216,3),S216&lt;=0,"No balance"),"Error")</f>
        <v>No balance</v>
      </c>
      <c r="U216" s="30" t="str" cm="1">
        <f t="array" ref="U216">IFERROR(_xlfn.IFS(T216="No balance", "No balance",T216&gt;=0,S216+T216),"Error")</f>
        <v>No balance</v>
      </c>
      <c r="V216" s="31" t="str" cm="1">
        <f t="array" ref="V216">IFERROR(_xlfn.IFS(U216="No Balance", "No balance",Q216-U216&gt;=0,Q216-U216,Q216-U216&lt;0,"No balance"),"Error")</f>
        <v>No balance</v>
      </c>
    </row>
    <row r="217" spans="15:22" x14ac:dyDescent="0.2">
      <c r="O217" s="27">
        <v>18</v>
      </c>
      <c r="P217" s="27">
        <v>212</v>
      </c>
      <c r="Q217" s="28" t="str">
        <f t="shared" si="4"/>
        <v>No balance</v>
      </c>
      <c r="R217" s="29" t="str" cm="1">
        <f t="array" ref="R217">IFERROR(_xlfn.IFS(Q217="No balance","No balance",$H$9&lt;Q217,$H$9,$H$9&gt;Q217,Q217),"Error")</f>
        <v>No balance</v>
      </c>
      <c r="S217" s="29" t="str" cm="1">
        <f t="array" ref="S217">IFERROR((_xlfn.IFS(R217="No balance","No balance",Q217-R217&gt;=0,Q217-R217)),"Error")</f>
        <v>No balance</v>
      </c>
      <c r="T217" s="30" t="str" cm="1">
        <f t="array" ref="T217">IFERROR(_xlfn.IFS(S217="No balance","No balance",S217&gt;0,ROUNDUP(($D$9/12)*Q217,3),S217&lt;=0,"No balance"),"Error")</f>
        <v>No balance</v>
      </c>
      <c r="U217" s="30" t="str" cm="1">
        <f t="array" ref="U217">IFERROR(_xlfn.IFS(T217="No balance", "No balance",T217&gt;=0,S217+T217),"Error")</f>
        <v>No balance</v>
      </c>
      <c r="V217" s="31" t="str" cm="1">
        <f t="array" ref="V217">IFERROR(_xlfn.IFS(U217="No Balance", "No balance",Q217-U217&gt;=0,Q217-U217,Q217-U217&lt;0,"No balance"),"Error")</f>
        <v>No balance</v>
      </c>
    </row>
    <row r="218" spans="15:22" x14ac:dyDescent="0.2">
      <c r="O218" s="27">
        <v>18</v>
      </c>
      <c r="P218" s="27">
        <v>213</v>
      </c>
      <c r="Q218" s="28" t="str">
        <f t="shared" si="4"/>
        <v>No balance</v>
      </c>
      <c r="R218" s="29" t="str" cm="1">
        <f t="array" ref="R218">IFERROR(_xlfn.IFS(Q218="No balance","No balance",$H$9&lt;Q218,$H$9,$H$9&gt;Q218,Q218),"Error")</f>
        <v>No balance</v>
      </c>
      <c r="S218" s="29" t="str" cm="1">
        <f t="array" ref="S218">IFERROR((_xlfn.IFS(R218="No balance","No balance",Q218-R218&gt;=0,Q218-R218)),"Error")</f>
        <v>No balance</v>
      </c>
      <c r="T218" s="30" t="str" cm="1">
        <f t="array" ref="T218">IFERROR(_xlfn.IFS(S218="No balance","No balance",S218&gt;0,ROUNDUP(($D$9/12)*Q218,3),S218&lt;=0,"No balance"),"Error")</f>
        <v>No balance</v>
      </c>
      <c r="U218" s="30" t="str" cm="1">
        <f t="array" ref="U218">IFERROR(_xlfn.IFS(T218="No balance", "No balance",T218&gt;=0,S218+T218),"Error")</f>
        <v>No balance</v>
      </c>
      <c r="V218" s="31" t="str" cm="1">
        <f t="array" ref="V218">IFERROR(_xlfn.IFS(U218="No Balance", "No balance",Q218-U218&gt;=0,Q218-U218,Q218-U218&lt;0,"No balance"),"Error")</f>
        <v>No balance</v>
      </c>
    </row>
    <row r="219" spans="15:22" x14ac:dyDescent="0.2">
      <c r="O219" s="27">
        <v>18</v>
      </c>
      <c r="P219" s="27">
        <v>214</v>
      </c>
      <c r="Q219" s="28" t="str">
        <f t="shared" si="4"/>
        <v>No balance</v>
      </c>
      <c r="R219" s="29" t="str" cm="1">
        <f t="array" ref="R219">IFERROR(_xlfn.IFS(Q219="No balance","No balance",$H$9&lt;Q219,$H$9,$H$9&gt;Q219,Q219),"Error")</f>
        <v>No balance</v>
      </c>
      <c r="S219" s="29" t="str" cm="1">
        <f t="array" ref="S219">IFERROR((_xlfn.IFS(R219="No balance","No balance",Q219-R219&gt;=0,Q219-R219)),"Error")</f>
        <v>No balance</v>
      </c>
      <c r="T219" s="30" t="str" cm="1">
        <f t="array" ref="T219">IFERROR(_xlfn.IFS(S219="No balance","No balance",S219&gt;0,ROUNDUP(($D$9/12)*Q219,3),S219&lt;=0,"No balance"),"Error")</f>
        <v>No balance</v>
      </c>
      <c r="U219" s="30" t="str" cm="1">
        <f t="array" ref="U219">IFERROR(_xlfn.IFS(T219="No balance", "No balance",T219&gt;=0,S219+T219),"Error")</f>
        <v>No balance</v>
      </c>
      <c r="V219" s="31" t="str" cm="1">
        <f t="array" ref="V219">IFERROR(_xlfn.IFS(U219="No Balance", "No balance",Q219-U219&gt;=0,Q219-U219,Q219-U219&lt;0,"No balance"),"Error")</f>
        <v>No balance</v>
      </c>
    </row>
    <row r="220" spans="15:22" x14ac:dyDescent="0.2">
      <c r="O220" s="27">
        <v>18</v>
      </c>
      <c r="P220" s="27">
        <v>215</v>
      </c>
      <c r="Q220" s="28" t="str">
        <f t="shared" si="4"/>
        <v>No balance</v>
      </c>
      <c r="R220" s="29" t="str" cm="1">
        <f t="array" ref="R220">IFERROR(_xlfn.IFS(Q220="No balance","No balance",$H$9&lt;Q220,$H$9,$H$9&gt;Q220,Q220),"Error")</f>
        <v>No balance</v>
      </c>
      <c r="S220" s="29" t="str" cm="1">
        <f t="array" ref="S220">IFERROR((_xlfn.IFS(R220="No balance","No balance",Q220-R220&gt;=0,Q220-R220)),"Error")</f>
        <v>No balance</v>
      </c>
      <c r="T220" s="30" t="str" cm="1">
        <f t="array" ref="T220">IFERROR(_xlfn.IFS(S220="No balance","No balance",S220&gt;0,ROUNDUP(($D$9/12)*Q220,3),S220&lt;=0,"No balance"),"Error")</f>
        <v>No balance</v>
      </c>
      <c r="U220" s="30" t="str" cm="1">
        <f t="array" ref="U220">IFERROR(_xlfn.IFS(T220="No balance", "No balance",T220&gt;=0,S220+T220),"Error")</f>
        <v>No balance</v>
      </c>
      <c r="V220" s="31" t="str" cm="1">
        <f t="array" ref="V220">IFERROR(_xlfn.IFS(U220="No Balance", "No balance",Q220-U220&gt;=0,Q220-U220,Q220-U220&lt;0,"No balance"),"Error")</f>
        <v>No balance</v>
      </c>
    </row>
    <row r="221" spans="15:22" x14ac:dyDescent="0.2">
      <c r="O221" s="32">
        <v>18</v>
      </c>
      <c r="P221" s="32">
        <v>216</v>
      </c>
      <c r="Q221" s="33" t="str">
        <f t="shared" si="4"/>
        <v>No balance</v>
      </c>
      <c r="R221" s="34" t="str" cm="1">
        <f t="array" ref="R221">IFERROR(_xlfn.IFS(Q221="No balance","No balance",$H$9&lt;Q221,$H$9,$H$9&gt;Q221,Q221),"Error")</f>
        <v>No balance</v>
      </c>
      <c r="S221" s="34" t="str" cm="1">
        <f t="array" ref="S221">IFERROR((_xlfn.IFS(R221="No balance","No balance",Q221-R221&gt;=0,Q221-R221)),"Error")</f>
        <v>No balance</v>
      </c>
      <c r="T221" s="35" t="str" cm="1">
        <f t="array" ref="T221">IFERROR(_xlfn.IFS(S221="No balance","No balance",S221&gt;0,ROUNDUP(($D$9/12)*Q221,3),S221&lt;=0,"No balance"),"Error")</f>
        <v>No balance</v>
      </c>
      <c r="U221" s="35" t="str" cm="1">
        <f t="array" ref="U221">IFERROR(_xlfn.IFS(T221="No balance", "No balance",T221&gt;=0,S221+T221),"Error")</f>
        <v>No balance</v>
      </c>
      <c r="V221" s="36" t="str" cm="1">
        <f t="array" ref="V221">IFERROR(_xlfn.IFS(U221="No Balance", "No balance",Q221-U221&gt;=0,Q221-U221,Q221-U221&lt;0,"No balance"),"Error")</f>
        <v>No balance</v>
      </c>
    </row>
    <row r="222" spans="15:22" x14ac:dyDescent="0.2">
      <c r="O222" s="22">
        <v>19</v>
      </c>
      <c r="P222" s="22">
        <v>217</v>
      </c>
      <c r="Q222" s="23" t="str">
        <f t="shared" si="4"/>
        <v>No balance</v>
      </c>
      <c r="R222" s="24" t="str" cm="1">
        <f t="array" ref="R222">IFERROR(_xlfn.IFS(Q222="No balance","No balance",$H$9&lt;Q222,$H$9,$H$9&gt;Q222,Q222),"Error")</f>
        <v>No balance</v>
      </c>
      <c r="S222" s="24" t="str" cm="1">
        <f t="array" ref="S222">IFERROR((_xlfn.IFS(R222="No balance","No balance",Q222-R222&gt;=0,Q222-R222)),"Error")</f>
        <v>No balance</v>
      </c>
      <c r="T222" s="25" t="str" cm="1">
        <f t="array" ref="T222">IFERROR(_xlfn.IFS(S222="No balance","No balance",S222&gt;0,ROUNDUP(($D$9/12)*Q222,3),S222&lt;=0,"No balance"),"Error")</f>
        <v>No balance</v>
      </c>
      <c r="U222" s="25" t="str" cm="1">
        <f t="array" ref="U222">IFERROR(_xlfn.IFS(T222="No balance", "No balance",T222&gt;=0,S222+T222),"Error")</f>
        <v>No balance</v>
      </c>
      <c r="V222" s="26" t="str" cm="1">
        <f t="array" ref="V222">IFERROR(_xlfn.IFS(U222="No Balance", "No balance",Q222-U222&gt;=0,Q222-U222,Q222-U222&lt;0,"No balance"),"Error")</f>
        <v>No balance</v>
      </c>
    </row>
    <row r="223" spans="15:22" x14ac:dyDescent="0.2">
      <c r="O223" s="27">
        <v>19</v>
      </c>
      <c r="P223" s="27">
        <v>218</v>
      </c>
      <c r="Q223" s="28" t="str">
        <f t="shared" si="4"/>
        <v>No balance</v>
      </c>
      <c r="R223" s="29" t="str" cm="1">
        <f t="array" ref="R223">IFERROR(_xlfn.IFS(Q223="No balance","No balance",$H$9&lt;Q223,$H$9,$H$9&gt;Q223,Q223),"Error")</f>
        <v>No balance</v>
      </c>
      <c r="S223" s="29" t="str" cm="1">
        <f t="array" ref="S223">IFERROR((_xlfn.IFS(R223="No balance","No balance",Q223-R223&gt;=0,Q223-R223)),"Error")</f>
        <v>No balance</v>
      </c>
      <c r="T223" s="30" t="str" cm="1">
        <f t="array" ref="T223">IFERROR(_xlfn.IFS(S223="No balance","No balance",S223&gt;0,ROUNDUP(($D$9/12)*Q223,3),S223&lt;=0,"No balance"),"Error")</f>
        <v>No balance</v>
      </c>
      <c r="U223" s="30" t="str" cm="1">
        <f t="array" ref="U223">IFERROR(_xlfn.IFS(T223="No balance", "No balance",T223&gt;=0,S223+T223),"Error")</f>
        <v>No balance</v>
      </c>
      <c r="V223" s="31" t="str" cm="1">
        <f t="array" ref="V223">IFERROR(_xlfn.IFS(U223="No Balance", "No balance",Q223-U223&gt;=0,Q223-U223,Q223-U223&lt;0,"No balance"),"Error")</f>
        <v>No balance</v>
      </c>
    </row>
    <row r="224" spans="15:22" x14ac:dyDescent="0.2">
      <c r="O224" s="27">
        <v>19</v>
      </c>
      <c r="P224" s="27">
        <v>219</v>
      </c>
      <c r="Q224" s="28" t="str">
        <f t="shared" si="4"/>
        <v>No balance</v>
      </c>
      <c r="R224" s="29" t="str" cm="1">
        <f t="array" ref="R224">IFERROR(_xlfn.IFS(Q224="No balance","No balance",$H$9&lt;Q224,$H$9,$H$9&gt;Q224,Q224),"Error")</f>
        <v>No balance</v>
      </c>
      <c r="S224" s="29" t="str" cm="1">
        <f t="array" ref="S224">IFERROR((_xlfn.IFS(R224="No balance","No balance",Q224-R224&gt;=0,Q224-R224)),"Error")</f>
        <v>No balance</v>
      </c>
      <c r="T224" s="30" t="str" cm="1">
        <f t="array" ref="T224">IFERROR(_xlfn.IFS(S224="No balance","No balance",S224&gt;0,ROUNDUP(($D$9/12)*Q224,3),S224&lt;=0,"No balance"),"Error")</f>
        <v>No balance</v>
      </c>
      <c r="U224" s="30" t="str" cm="1">
        <f t="array" ref="U224">IFERROR(_xlfn.IFS(T224="No balance", "No balance",T224&gt;=0,S224+T224),"Error")</f>
        <v>No balance</v>
      </c>
      <c r="V224" s="31" t="str" cm="1">
        <f t="array" ref="V224">IFERROR(_xlfn.IFS(U224="No Balance", "No balance",Q224-U224&gt;=0,Q224-U224,Q224-U224&lt;0,"No balance"),"Error")</f>
        <v>No balance</v>
      </c>
    </row>
    <row r="225" spans="15:22" x14ac:dyDescent="0.2">
      <c r="O225" s="27">
        <v>19</v>
      </c>
      <c r="P225" s="27">
        <v>220</v>
      </c>
      <c r="Q225" s="28" t="str">
        <f t="shared" si="4"/>
        <v>No balance</v>
      </c>
      <c r="R225" s="29" t="str" cm="1">
        <f t="array" ref="R225">IFERROR(_xlfn.IFS(Q225="No balance","No balance",$H$9&lt;Q225,$H$9,$H$9&gt;Q225,Q225),"Error")</f>
        <v>No balance</v>
      </c>
      <c r="S225" s="29" t="str" cm="1">
        <f t="array" ref="S225">IFERROR((_xlfn.IFS(R225="No balance","No balance",Q225-R225&gt;=0,Q225-R225)),"Error")</f>
        <v>No balance</v>
      </c>
      <c r="T225" s="30" t="str" cm="1">
        <f t="array" ref="T225">IFERROR(_xlfn.IFS(S225="No balance","No balance",S225&gt;0,ROUNDUP(($D$9/12)*Q225,3),S225&lt;=0,"No balance"),"Error")</f>
        <v>No balance</v>
      </c>
      <c r="U225" s="30" t="str" cm="1">
        <f t="array" ref="U225">IFERROR(_xlfn.IFS(T225="No balance", "No balance",T225&gt;=0,S225+T225),"Error")</f>
        <v>No balance</v>
      </c>
      <c r="V225" s="31" t="str" cm="1">
        <f t="array" ref="V225">IFERROR(_xlfn.IFS(U225="No Balance", "No balance",Q225-U225&gt;=0,Q225-U225,Q225-U225&lt;0,"No balance"),"Error")</f>
        <v>No balance</v>
      </c>
    </row>
    <row r="226" spans="15:22" x14ac:dyDescent="0.2">
      <c r="O226" s="27">
        <v>19</v>
      </c>
      <c r="P226" s="27">
        <v>221</v>
      </c>
      <c r="Q226" s="28" t="str">
        <f t="shared" si="4"/>
        <v>No balance</v>
      </c>
      <c r="R226" s="29" t="str" cm="1">
        <f t="array" ref="R226">IFERROR(_xlfn.IFS(Q226="No balance","No balance",$H$9&lt;Q226,$H$9,$H$9&gt;Q226,Q226),"Error")</f>
        <v>No balance</v>
      </c>
      <c r="S226" s="29" t="str" cm="1">
        <f t="array" ref="S226">IFERROR((_xlfn.IFS(R226="No balance","No balance",Q226-R226&gt;=0,Q226-R226)),"Error")</f>
        <v>No balance</v>
      </c>
      <c r="T226" s="30" t="str" cm="1">
        <f t="array" ref="T226">IFERROR(_xlfn.IFS(S226="No balance","No balance",S226&gt;0,ROUNDUP(($D$9/12)*Q226,3),S226&lt;=0,"No balance"),"Error")</f>
        <v>No balance</v>
      </c>
      <c r="U226" s="30" t="str" cm="1">
        <f t="array" ref="U226">IFERROR(_xlfn.IFS(T226="No balance", "No balance",T226&gt;=0,S226+T226),"Error")</f>
        <v>No balance</v>
      </c>
      <c r="V226" s="31" t="str" cm="1">
        <f t="array" ref="V226">IFERROR(_xlfn.IFS(U226="No Balance", "No balance",Q226-U226&gt;=0,Q226-U226,Q226-U226&lt;0,"No balance"),"Error")</f>
        <v>No balance</v>
      </c>
    </row>
    <row r="227" spans="15:22" x14ac:dyDescent="0.2">
      <c r="O227" s="27">
        <v>19</v>
      </c>
      <c r="P227" s="27">
        <v>222</v>
      </c>
      <c r="Q227" s="28" t="str">
        <f t="shared" si="4"/>
        <v>No balance</v>
      </c>
      <c r="R227" s="29" t="str" cm="1">
        <f t="array" ref="R227">IFERROR(_xlfn.IFS(Q227="No balance","No balance",$H$9&lt;Q227,$H$9,$H$9&gt;Q227,Q227),"Error")</f>
        <v>No balance</v>
      </c>
      <c r="S227" s="29" t="str" cm="1">
        <f t="array" ref="S227">IFERROR((_xlfn.IFS(R227="No balance","No balance",Q227-R227&gt;=0,Q227-R227)),"Error")</f>
        <v>No balance</v>
      </c>
      <c r="T227" s="30" t="str" cm="1">
        <f t="array" ref="T227">IFERROR(_xlfn.IFS(S227="No balance","No balance",S227&gt;0,ROUNDUP(($D$9/12)*Q227,3),S227&lt;=0,"No balance"),"Error")</f>
        <v>No balance</v>
      </c>
      <c r="U227" s="30" t="str" cm="1">
        <f t="array" ref="U227">IFERROR(_xlfn.IFS(T227="No balance", "No balance",T227&gt;=0,S227+T227),"Error")</f>
        <v>No balance</v>
      </c>
      <c r="V227" s="31" t="str" cm="1">
        <f t="array" ref="V227">IFERROR(_xlfn.IFS(U227="No Balance", "No balance",Q227-U227&gt;=0,Q227-U227,Q227-U227&lt;0,"No balance"),"Error")</f>
        <v>No balance</v>
      </c>
    </row>
    <row r="228" spans="15:22" x14ac:dyDescent="0.2">
      <c r="O228" s="27">
        <v>19</v>
      </c>
      <c r="P228" s="27">
        <v>223</v>
      </c>
      <c r="Q228" s="28" t="str">
        <f t="shared" si="4"/>
        <v>No balance</v>
      </c>
      <c r="R228" s="29" t="str" cm="1">
        <f t="array" ref="R228">IFERROR(_xlfn.IFS(Q228="No balance","No balance",$H$9&lt;Q228,$H$9,$H$9&gt;Q228,Q228),"Error")</f>
        <v>No balance</v>
      </c>
      <c r="S228" s="29" t="str" cm="1">
        <f t="array" ref="S228">IFERROR((_xlfn.IFS(R228="No balance","No balance",Q228-R228&gt;=0,Q228-R228)),"Error")</f>
        <v>No balance</v>
      </c>
      <c r="T228" s="30" t="str" cm="1">
        <f t="array" ref="T228">IFERROR(_xlfn.IFS(S228="No balance","No balance",S228&gt;0,ROUNDUP(($D$9/12)*Q228,3),S228&lt;=0,"No balance"),"Error")</f>
        <v>No balance</v>
      </c>
      <c r="U228" s="30" t="str" cm="1">
        <f t="array" ref="U228">IFERROR(_xlfn.IFS(T228="No balance", "No balance",T228&gt;=0,S228+T228),"Error")</f>
        <v>No balance</v>
      </c>
      <c r="V228" s="31" t="str" cm="1">
        <f t="array" ref="V228">IFERROR(_xlfn.IFS(U228="No Balance", "No balance",Q228-U228&gt;=0,Q228-U228,Q228-U228&lt;0,"No balance"),"Error")</f>
        <v>No balance</v>
      </c>
    </row>
    <row r="229" spans="15:22" x14ac:dyDescent="0.2">
      <c r="O229" s="27">
        <v>19</v>
      </c>
      <c r="P229" s="27">
        <v>224</v>
      </c>
      <c r="Q229" s="28" t="str">
        <f t="shared" si="4"/>
        <v>No balance</v>
      </c>
      <c r="R229" s="29" t="str" cm="1">
        <f t="array" ref="R229">IFERROR(_xlfn.IFS(Q229="No balance","No balance",$H$9&lt;Q229,$H$9,$H$9&gt;Q229,Q229),"Error")</f>
        <v>No balance</v>
      </c>
      <c r="S229" s="29" t="str" cm="1">
        <f t="array" ref="S229">IFERROR((_xlfn.IFS(R229="No balance","No balance",Q229-R229&gt;=0,Q229-R229)),"Error")</f>
        <v>No balance</v>
      </c>
      <c r="T229" s="30" t="str" cm="1">
        <f t="array" ref="T229">IFERROR(_xlfn.IFS(S229="No balance","No balance",S229&gt;0,ROUNDUP(($D$9/12)*Q229,3),S229&lt;=0,"No balance"),"Error")</f>
        <v>No balance</v>
      </c>
      <c r="U229" s="30" t="str" cm="1">
        <f t="array" ref="U229">IFERROR(_xlfn.IFS(T229="No balance", "No balance",T229&gt;=0,S229+T229),"Error")</f>
        <v>No balance</v>
      </c>
      <c r="V229" s="31" t="str" cm="1">
        <f t="array" ref="V229">IFERROR(_xlfn.IFS(U229="No Balance", "No balance",Q229-U229&gt;=0,Q229-U229,Q229-U229&lt;0,"No balance"),"Error")</f>
        <v>No balance</v>
      </c>
    </row>
    <row r="230" spans="15:22" x14ac:dyDescent="0.2">
      <c r="O230" s="27">
        <v>19</v>
      </c>
      <c r="P230" s="27">
        <v>225</v>
      </c>
      <c r="Q230" s="28" t="str">
        <f t="shared" si="4"/>
        <v>No balance</v>
      </c>
      <c r="R230" s="29" t="str" cm="1">
        <f t="array" ref="R230">IFERROR(_xlfn.IFS(Q230="No balance","No balance",$H$9&lt;Q230,$H$9,$H$9&gt;Q230,Q230),"Error")</f>
        <v>No balance</v>
      </c>
      <c r="S230" s="29" t="str" cm="1">
        <f t="array" ref="S230">IFERROR((_xlfn.IFS(R230="No balance","No balance",Q230-R230&gt;=0,Q230-R230)),"Error")</f>
        <v>No balance</v>
      </c>
      <c r="T230" s="30" t="str" cm="1">
        <f t="array" ref="T230">IFERROR(_xlfn.IFS(S230="No balance","No balance",S230&gt;0,ROUNDUP(($D$9/12)*Q230,3),S230&lt;=0,"No balance"),"Error")</f>
        <v>No balance</v>
      </c>
      <c r="U230" s="30" t="str" cm="1">
        <f t="array" ref="U230">IFERROR(_xlfn.IFS(T230="No balance", "No balance",T230&gt;=0,S230+T230),"Error")</f>
        <v>No balance</v>
      </c>
      <c r="V230" s="31" t="str" cm="1">
        <f t="array" ref="V230">IFERROR(_xlfn.IFS(U230="No Balance", "No balance",Q230-U230&gt;=0,Q230-U230,Q230-U230&lt;0,"No balance"),"Error")</f>
        <v>No balance</v>
      </c>
    </row>
    <row r="231" spans="15:22" x14ac:dyDescent="0.2">
      <c r="O231" s="27">
        <v>19</v>
      </c>
      <c r="P231" s="27">
        <v>226</v>
      </c>
      <c r="Q231" s="28" t="str">
        <f t="shared" si="4"/>
        <v>No balance</v>
      </c>
      <c r="R231" s="29" t="str" cm="1">
        <f t="array" ref="R231">IFERROR(_xlfn.IFS(Q231="No balance","No balance",$H$9&lt;Q231,$H$9,$H$9&gt;Q231,Q231),"Error")</f>
        <v>No balance</v>
      </c>
      <c r="S231" s="29" t="str" cm="1">
        <f t="array" ref="S231">IFERROR((_xlfn.IFS(R231="No balance","No balance",Q231-R231&gt;=0,Q231-R231)),"Error")</f>
        <v>No balance</v>
      </c>
      <c r="T231" s="30" t="str" cm="1">
        <f t="array" ref="T231">IFERROR(_xlfn.IFS(S231="No balance","No balance",S231&gt;0,ROUNDUP(($D$9/12)*Q231,3),S231&lt;=0,"No balance"),"Error")</f>
        <v>No balance</v>
      </c>
      <c r="U231" s="30" t="str" cm="1">
        <f t="array" ref="U231">IFERROR(_xlfn.IFS(T231="No balance", "No balance",T231&gt;=0,S231+T231),"Error")</f>
        <v>No balance</v>
      </c>
      <c r="V231" s="31" t="str" cm="1">
        <f t="array" ref="V231">IFERROR(_xlfn.IFS(U231="No Balance", "No balance",Q231-U231&gt;=0,Q231-U231,Q231-U231&lt;0,"No balance"),"Error")</f>
        <v>No balance</v>
      </c>
    </row>
    <row r="232" spans="15:22" x14ac:dyDescent="0.2">
      <c r="O232" s="27">
        <v>19</v>
      </c>
      <c r="P232" s="27">
        <v>227</v>
      </c>
      <c r="Q232" s="28" t="str">
        <f t="shared" si="4"/>
        <v>No balance</v>
      </c>
      <c r="R232" s="29" t="str" cm="1">
        <f t="array" ref="R232">IFERROR(_xlfn.IFS(Q232="No balance","No balance",$H$9&lt;Q232,$H$9,$H$9&gt;Q232,Q232),"Error")</f>
        <v>No balance</v>
      </c>
      <c r="S232" s="29" t="str" cm="1">
        <f t="array" ref="S232">IFERROR((_xlfn.IFS(R232="No balance","No balance",Q232-R232&gt;=0,Q232-R232)),"Error")</f>
        <v>No balance</v>
      </c>
      <c r="T232" s="30" t="str" cm="1">
        <f t="array" ref="T232">IFERROR(_xlfn.IFS(S232="No balance","No balance",S232&gt;0,ROUNDUP(($D$9/12)*Q232,3),S232&lt;=0,"No balance"),"Error")</f>
        <v>No balance</v>
      </c>
      <c r="U232" s="30" t="str" cm="1">
        <f t="array" ref="U232">IFERROR(_xlfn.IFS(T232="No balance", "No balance",T232&gt;=0,S232+T232),"Error")</f>
        <v>No balance</v>
      </c>
      <c r="V232" s="31" t="str" cm="1">
        <f t="array" ref="V232">IFERROR(_xlfn.IFS(U232="No Balance", "No balance",Q232-U232&gt;=0,Q232-U232,Q232-U232&lt;0,"No balance"),"Error")</f>
        <v>No balance</v>
      </c>
    </row>
    <row r="233" spans="15:22" x14ac:dyDescent="0.2">
      <c r="O233" s="32">
        <v>19</v>
      </c>
      <c r="P233" s="32">
        <v>228</v>
      </c>
      <c r="Q233" s="33" t="str">
        <f t="shared" si="4"/>
        <v>No balance</v>
      </c>
      <c r="R233" s="34" t="str" cm="1">
        <f t="array" ref="R233">IFERROR(_xlfn.IFS(Q233="No balance","No balance",$H$9&lt;Q233,$H$9,$H$9&gt;Q233,Q233),"Error")</f>
        <v>No balance</v>
      </c>
      <c r="S233" s="34" t="str" cm="1">
        <f t="array" ref="S233">IFERROR((_xlfn.IFS(R233="No balance","No balance",Q233-R233&gt;=0,Q233-R233)),"Error")</f>
        <v>No balance</v>
      </c>
      <c r="T233" s="35" t="str" cm="1">
        <f t="array" ref="T233">IFERROR(_xlfn.IFS(S233="No balance","No balance",S233&gt;0,ROUNDUP(($D$9/12)*Q233,3),S233&lt;=0,"No balance"),"Error")</f>
        <v>No balance</v>
      </c>
      <c r="U233" s="35" t="str" cm="1">
        <f t="array" ref="U233">IFERROR(_xlfn.IFS(T233="No balance", "No balance",T233&gt;=0,S233+T233),"Error")</f>
        <v>No balance</v>
      </c>
      <c r="V233" s="36" t="str" cm="1">
        <f t="array" ref="V233">IFERROR(_xlfn.IFS(U233="No Balance", "No balance",Q233-U233&gt;=0,Q233-U233,Q233-U233&lt;0,"No balance"),"Error")</f>
        <v>No balance</v>
      </c>
    </row>
    <row r="234" spans="15:22" x14ac:dyDescent="0.2">
      <c r="O234" s="22">
        <v>20</v>
      </c>
      <c r="P234" s="22">
        <v>229</v>
      </c>
      <c r="Q234" s="23" t="str">
        <f t="shared" si="4"/>
        <v>No balance</v>
      </c>
      <c r="R234" s="24" t="str" cm="1">
        <f t="array" ref="R234">IFERROR(_xlfn.IFS(Q234="No balance","No balance",$H$9&lt;Q234,$H$9,$H$9&gt;Q234,Q234),"Error")</f>
        <v>No balance</v>
      </c>
      <c r="S234" s="24" t="str" cm="1">
        <f t="array" ref="S234">IFERROR((_xlfn.IFS(R234="No balance","No balance",Q234-R234&gt;=0,Q234-R234)),"Error")</f>
        <v>No balance</v>
      </c>
      <c r="T234" s="25" t="str" cm="1">
        <f t="array" ref="T234">IFERROR(_xlfn.IFS(S234="No balance","No balance",S234&gt;0,ROUNDUP(($D$9/12)*Q234,3),S234&lt;=0,"No balance"),"Error")</f>
        <v>No balance</v>
      </c>
      <c r="U234" s="25" t="str" cm="1">
        <f t="array" ref="U234">IFERROR(_xlfn.IFS(T234="No balance", "No balance",T234&gt;=0,S234+T234),"Error")</f>
        <v>No balance</v>
      </c>
      <c r="V234" s="26" t="str" cm="1">
        <f t="array" ref="V234">IFERROR(_xlfn.IFS(U234="No Balance", "No balance",Q234-U234&gt;=0,Q234-U234,Q234-U234&lt;0,"No balance"),"Error")</f>
        <v>No balance</v>
      </c>
    </row>
    <row r="235" spans="15:22" x14ac:dyDescent="0.2">
      <c r="O235" s="27">
        <v>20</v>
      </c>
      <c r="P235" s="27">
        <v>230</v>
      </c>
      <c r="Q235" s="28" t="str">
        <f t="shared" si="4"/>
        <v>No balance</v>
      </c>
      <c r="R235" s="29" t="str" cm="1">
        <f t="array" ref="R235">IFERROR(_xlfn.IFS(Q235="No balance","No balance",$H$9&lt;Q235,$H$9,$H$9&gt;Q235,Q235),"Error")</f>
        <v>No balance</v>
      </c>
      <c r="S235" s="29" t="str" cm="1">
        <f t="array" ref="S235">IFERROR((_xlfn.IFS(R235="No balance","No balance",Q235-R235&gt;=0,Q235-R235)),"Error")</f>
        <v>No balance</v>
      </c>
      <c r="T235" s="30" t="str" cm="1">
        <f t="array" ref="T235">IFERROR(_xlfn.IFS(S235="No balance","No balance",S235&gt;0,ROUNDUP(($D$9/12)*Q235,3),S235&lt;=0,"No balance"),"Error")</f>
        <v>No balance</v>
      </c>
      <c r="U235" s="30" t="str" cm="1">
        <f t="array" ref="U235">IFERROR(_xlfn.IFS(T235="No balance", "No balance",T235&gt;=0,S235+T235),"Error")</f>
        <v>No balance</v>
      </c>
      <c r="V235" s="31" t="str" cm="1">
        <f t="array" ref="V235">IFERROR(_xlfn.IFS(U235="No Balance", "No balance",Q235-U235&gt;=0,Q235-U235,Q235-U235&lt;0,"No balance"),"Error")</f>
        <v>No balance</v>
      </c>
    </row>
    <row r="236" spans="15:22" x14ac:dyDescent="0.2">
      <c r="O236" s="27">
        <v>20</v>
      </c>
      <c r="P236" s="27">
        <v>231</v>
      </c>
      <c r="Q236" s="28" t="str">
        <f t="shared" si="4"/>
        <v>No balance</v>
      </c>
      <c r="R236" s="29" t="str" cm="1">
        <f t="array" ref="R236">IFERROR(_xlfn.IFS(Q236="No balance","No balance",$H$9&lt;Q236,$H$9,$H$9&gt;Q236,Q236),"Error")</f>
        <v>No balance</v>
      </c>
      <c r="S236" s="29" t="str" cm="1">
        <f t="array" ref="S236">IFERROR((_xlfn.IFS(R236="No balance","No balance",Q236-R236&gt;=0,Q236-R236)),"Error")</f>
        <v>No balance</v>
      </c>
      <c r="T236" s="30" t="str" cm="1">
        <f t="array" ref="T236">IFERROR(_xlfn.IFS(S236="No balance","No balance",S236&gt;0,ROUNDUP(($D$9/12)*Q236,3),S236&lt;=0,"No balance"),"Error")</f>
        <v>No balance</v>
      </c>
      <c r="U236" s="30" t="str" cm="1">
        <f t="array" ref="U236">IFERROR(_xlfn.IFS(T236="No balance", "No balance",T236&gt;=0,S236+T236),"Error")</f>
        <v>No balance</v>
      </c>
      <c r="V236" s="31" t="str" cm="1">
        <f t="array" ref="V236">IFERROR(_xlfn.IFS(U236="No Balance", "No balance",Q236-U236&gt;=0,Q236-U236,Q236-U236&lt;0,"No balance"),"Error")</f>
        <v>No balance</v>
      </c>
    </row>
    <row r="237" spans="15:22" x14ac:dyDescent="0.2">
      <c r="O237" s="27">
        <v>20</v>
      </c>
      <c r="P237" s="27">
        <v>232</v>
      </c>
      <c r="Q237" s="28" t="str">
        <f t="shared" si="4"/>
        <v>No balance</v>
      </c>
      <c r="R237" s="29" t="str" cm="1">
        <f t="array" ref="R237">IFERROR(_xlfn.IFS(Q237="No balance","No balance",$H$9&lt;Q237,$H$9,$H$9&gt;Q237,Q237),"Error")</f>
        <v>No balance</v>
      </c>
      <c r="S237" s="29" t="str" cm="1">
        <f t="array" ref="S237">IFERROR((_xlfn.IFS(R237="No balance","No balance",Q237-R237&gt;=0,Q237-R237)),"Error")</f>
        <v>No balance</v>
      </c>
      <c r="T237" s="30" t="str" cm="1">
        <f t="array" ref="T237">IFERROR(_xlfn.IFS(S237="No balance","No balance",S237&gt;0,ROUNDUP(($D$9/12)*Q237,3),S237&lt;=0,"No balance"),"Error")</f>
        <v>No balance</v>
      </c>
      <c r="U237" s="30" t="str" cm="1">
        <f t="array" ref="U237">IFERROR(_xlfn.IFS(T237="No balance", "No balance",T237&gt;=0,S237+T237),"Error")</f>
        <v>No balance</v>
      </c>
      <c r="V237" s="31" t="str" cm="1">
        <f t="array" ref="V237">IFERROR(_xlfn.IFS(U237="No Balance", "No balance",Q237-U237&gt;=0,Q237-U237,Q237-U237&lt;0,"No balance"),"Error")</f>
        <v>No balance</v>
      </c>
    </row>
    <row r="238" spans="15:22" x14ac:dyDescent="0.2">
      <c r="O238" s="27">
        <v>20</v>
      </c>
      <c r="P238" s="27">
        <v>233</v>
      </c>
      <c r="Q238" s="28" t="str">
        <f t="shared" si="4"/>
        <v>No balance</v>
      </c>
      <c r="R238" s="29" t="str" cm="1">
        <f t="array" ref="R238">IFERROR(_xlfn.IFS(Q238="No balance","No balance",$H$9&lt;Q238,$H$9,$H$9&gt;Q238,Q238),"Error")</f>
        <v>No balance</v>
      </c>
      <c r="S238" s="29" t="str" cm="1">
        <f t="array" ref="S238">IFERROR((_xlfn.IFS(R238="No balance","No balance",Q238-R238&gt;=0,Q238-R238)),"Error")</f>
        <v>No balance</v>
      </c>
      <c r="T238" s="30" t="str" cm="1">
        <f t="array" ref="T238">IFERROR(_xlfn.IFS(S238="No balance","No balance",S238&gt;0,ROUNDUP(($D$9/12)*Q238,3),S238&lt;=0,"No balance"),"Error")</f>
        <v>No balance</v>
      </c>
      <c r="U238" s="30" t="str" cm="1">
        <f t="array" ref="U238">IFERROR(_xlfn.IFS(T238="No balance", "No balance",T238&gt;=0,S238+T238),"Error")</f>
        <v>No balance</v>
      </c>
      <c r="V238" s="31" t="str" cm="1">
        <f t="array" ref="V238">IFERROR(_xlfn.IFS(U238="No Balance", "No balance",Q238-U238&gt;=0,Q238-U238,Q238-U238&lt;0,"No balance"),"Error")</f>
        <v>No balance</v>
      </c>
    </row>
    <row r="239" spans="15:22" x14ac:dyDescent="0.2">
      <c r="O239" s="27">
        <v>20</v>
      </c>
      <c r="P239" s="27">
        <v>234</v>
      </c>
      <c r="Q239" s="28" t="str">
        <f t="shared" si="4"/>
        <v>No balance</v>
      </c>
      <c r="R239" s="29" t="str" cm="1">
        <f t="array" ref="R239">IFERROR(_xlfn.IFS(Q239="No balance","No balance",$H$9&lt;Q239,$H$9,$H$9&gt;Q239,Q239),"Error")</f>
        <v>No balance</v>
      </c>
      <c r="S239" s="29" t="str" cm="1">
        <f t="array" ref="S239">IFERROR((_xlfn.IFS(R239="No balance","No balance",Q239-R239&gt;=0,Q239-R239)),"Error")</f>
        <v>No balance</v>
      </c>
      <c r="T239" s="30" t="str" cm="1">
        <f t="array" ref="T239">IFERROR(_xlfn.IFS(S239="No balance","No balance",S239&gt;0,ROUNDUP(($D$9/12)*Q239,3),S239&lt;=0,"No balance"),"Error")</f>
        <v>No balance</v>
      </c>
      <c r="U239" s="30" t="str" cm="1">
        <f t="array" ref="U239">IFERROR(_xlfn.IFS(T239="No balance", "No balance",T239&gt;=0,S239+T239),"Error")</f>
        <v>No balance</v>
      </c>
      <c r="V239" s="31" t="str" cm="1">
        <f t="array" ref="V239">IFERROR(_xlfn.IFS(U239="No Balance", "No balance",Q239-U239&gt;=0,Q239-U239,Q239-U239&lt;0,"No balance"),"Error")</f>
        <v>No balance</v>
      </c>
    </row>
    <row r="240" spans="15:22" x14ac:dyDescent="0.2">
      <c r="O240" s="27">
        <v>20</v>
      </c>
      <c r="P240" s="27">
        <v>235</v>
      </c>
      <c r="Q240" s="28" t="str">
        <f t="shared" si="4"/>
        <v>No balance</v>
      </c>
      <c r="R240" s="29" t="str" cm="1">
        <f t="array" ref="R240">IFERROR(_xlfn.IFS(Q240="No balance","No balance",$H$9&lt;Q240,$H$9,$H$9&gt;Q240,Q240),"Error")</f>
        <v>No balance</v>
      </c>
      <c r="S240" s="29" t="str" cm="1">
        <f t="array" ref="S240">IFERROR((_xlfn.IFS(R240="No balance","No balance",Q240-R240&gt;=0,Q240-R240)),"Error")</f>
        <v>No balance</v>
      </c>
      <c r="T240" s="30" t="str" cm="1">
        <f t="array" ref="T240">IFERROR(_xlfn.IFS(S240="No balance","No balance",S240&gt;0,ROUNDUP(($D$9/12)*Q240,3),S240&lt;=0,"No balance"),"Error")</f>
        <v>No balance</v>
      </c>
      <c r="U240" s="30" t="str" cm="1">
        <f t="array" ref="U240">IFERROR(_xlfn.IFS(T240="No balance", "No balance",T240&gt;=0,S240+T240),"Error")</f>
        <v>No balance</v>
      </c>
      <c r="V240" s="31" t="str" cm="1">
        <f t="array" ref="V240">IFERROR(_xlfn.IFS(U240="No Balance", "No balance",Q240-U240&gt;=0,Q240-U240,Q240-U240&lt;0,"No balance"),"Error")</f>
        <v>No balance</v>
      </c>
    </row>
    <row r="241" spans="15:22" x14ac:dyDescent="0.2">
      <c r="O241" s="27">
        <v>20</v>
      </c>
      <c r="P241" s="27">
        <v>236</v>
      </c>
      <c r="Q241" s="28" t="str">
        <f t="shared" si="4"/>
        <v>No balance</v>
      </c>
      <c r="R241" s="29" t="str" cm="1">
        <f t="array" ref="R241">IFERROR(_xlfn.IFS(Q241="No balance","No balance",$H$9&lt;Q241,$H$9,$H$9&gt;Q241,Q241),"Error")</f>
        <v>No balance</v>
      </c>
      <c r="S241" s="29" t="str" cm="1">
        <f t="array" ref="S241">IFERROR((_xlfn.IFS(R241="No balance","No balance",Q241-R241&gt;=0,Q241-R241)),"Error")</f>
        <v>No balance</v>
      </c>
      <c r="T241" s="30" t="str" cm="1">
        <f t="array" ref="T241">IFERROR(_xlfn.IFS(S241="No balance","No balance",S241&gt;0,ROUNDUP(($D$9/12)*Q241,3),S241&lt;=0,"No balance"),"Error")</f>
        <v>No balance</v>
      </c>
      <c r="U241" s="30" t="str" cm="1">
        <f t="array" ref="U241">IFERROR(_xlfn.IFS(T241="No balance", "No balance",T241&gt;=0,S241+T241),"Error")</f>
        <v>No balance</v>
      </c>
      <c r="V241" s="31" t="str" cm="1">
        <f t="array" ref="V241">IFERROR(_xlfn.IFS(U241="No Balance", "No balance",Q241-U241&gt;=0,Q241-U241,Q241-U241&lt;0,"No balance"),"Error")</f>
        <v>No balance</v>
      </c>
    </row>
    <row r="242" spans="15:22" x14ac:dyDescent="0.2">
      <c r="O242" s="27">
        <v>20</v>
      </c>
      <c r="P242" s="27">
        <v>237</v>
      </c>
      <c r="Q242" s="28" t="str">
        <f t="shared" si="4"/>
        <v>No balance</v>
      </c>
      <c r="R242" s="29" t="str" cm="1">
        <f t="array" ref="R242">IFERROR(_xlfn.IFS(Q242="No balance","No balance",$H$9&lt;Q242,$H$9,$H$9&gt;Q242,Q242),"Error")</f>
        <v>No balance</v>
      </c>
      <c r="S242" s="29" t="str" cm="1">
        <f t="array" ref="S242">IFERROR((_xlfn.IFS(R242="No balance","No balance",Q242-R242&gt;=0,Q242-R242)),"Error")</f>
        <v>No balance</v>
      </c>
      <c r="T242" s="30" t="str" cm="1">
        <f t="array" ref="T242">IFERROR(_xlfn.IFS(S242="No balance","No balance",S242&gt;0,ROUNDUP(($D$9/12)*Q242,3),S242&lt;=0,"No balance"),"Error")</f>
        <v>No balance</v>
      </c>
      <c r="U242" s="30" t="str" cm="1">
        <f t="array" ref="U242">IFERROR(_xlfn.IFS(T242="No balance", "No balance",T242&gt;=0,S242+T242),"Error")</f>
        <v>No balance</v>
      </c>
      <c r="V242" s="31" t="str" cm="1">
        <f t="array" ref="V242">IFERROR(_xlfn.IFS(U242="No Balance", "No balance",Q242-U242&gt;=0,Q242-U242,Q242-U242&lt;0,"No balance"),"Error")</f>
        <v>No balance</v>
      </c>
    </row>
    <row r="243" spans="15:22" x14ac:dyDescent="0.2">
      <c r="O243" s="27">
        <v>20</v>
      </c>
      <c r="P243" s="27">
        <v>238</v>
      </c>
      <c r="Q243" s="28" t="str">
        <f t="shared" si="4"/>
        <v>No balance</v>
      </c>
      <c r="R243" s="29" t="str" cm="1">
        <f t="array" ref="R243">IFERROR(_xlfn.IFS(Q243="No balance","No balance",$H$9&lt;Q243,$H$9,$H$9&gt;Q243,Q243),"Error")</f>
        <v>No balance</v>
      </c>
      <c r="S243" s="29" t="str" cm="1">
        <f t="array" ref="S243">IFERROR((_xlfn.IFS(R243="No balance","No balance",Q243-R243&gt;=0,Q243-R243)),"Error")</f>
        <v>No balance</v>
      </c>
      <c r="T243" s="30" t="str" cm="1">
        <f t="array" ref="T243">IFERROR(_xlfn.IFS(S243="No balance","No balance",S243&gt;0,ROUNDUP(($D$9/12)*Q243,3),S243&lt;=0,"No balance"),"Error")</f>
        <v>No balance</v>
      </c>
      <c r="U243" s="30" t="str" cm="1">
        <f t="array" ref="U243">IFERROR(_xlfn.IFS(T243="No balance", "No balance",T243&gt;=0,S243+T243),"Error")</f>
        <v>No balance</v>
      </c>
      <c r="V243" s="31" t="str" cm="1">
        <f t="array" ref="V243">IFERROR(_xlfn.IFS(U243="No Balance", "No balance",Q243-U243&gt;=0,Q243-U243,Q243-U243&lt;0,"No balance"),"Error")</f>
        <v>No balance</v>
      </c>
    </row>
    <row r="244" spans="15:22" x14ac:dyDescent="0.2">
      <c r="O244" s="27">
        <v>20</v>
      </c>
      <c r="P244" s="27">
        <v>239</v>
      </c>
      <c r="Q244" s="28" t="str">
        <f t="shared" si="4"/>
        <v>No balance</v>
      </c>
      <c r="R244" s="29" t="str" cm="1">
        <f t="array" ref="R244">IFERROR(_xlfn.IFS(Q244="No balance","No balance",$H$9&lt;Q244,$H$9,$H$9&gt;Q244,Q244),"Error")</f>
        <v>No balance</v>
      </c>
      <c r="S244" s="29" t="str" cm="1">
        <f t="array" ref="S244">IFERROR((_xlfn.IFS(R244="No balance","No balance",Q244-R244&gt;=0,Q244-R244)),"Error")</f>
        <v>No balance</v>
      </c>
      <c r="T244" s="30" t="str" cm="1">
        <f t="array" ref="T244">IFERROR(_xlfn.IFS(S244="No balance","No balance",S244&gt;0,ROUNDUP(($D$9/12)*Q244,3),S244&lt;=0,"No balance"),"Error")</f>
        <v>No balance</v>
      </c>
      <c r="U244" s="30" t="str" cm="1">
        <f t="array" ref="U244">IFERROR(_xlfn.IFS(T244="No balance", "No balance",T244&gt;=0,S244+T244),"Error")</f>
        <v>No balance</v>
      </c>
      <c r="V244" s="31" t="str" cm="1">
        <f t="array" ref="V244">IFERROR(_xlfn.IFS(U244="No Balance", "No balance",Q244-U244&gt;=0,Q244-U244,Q244-U244&lt;0,"No balance"),"Error")</f>
        <v>No balance</v>
      </c>
    </row>
    <row r="245" spans="15:22" x14ac:dyDescent="0.2">
      <c r="O245" s="32">
        <v>20</v>
      </c>
      <c r="P245" s="32">
        <v>240</v>
      </c>
      <c r="Q245" s="33" t="str">
        <f t="shared" si="4"/>
        <v>No balance</v>
      </c>
      <c r="R245" s="34" t="str" cm="1">
        <f t="array" ref="R245">IFERROR(_xlfn.IFS(Q245="No balance","No balance",$H$9&lt;Q245,$H$9,$H$9&gt;Q245,Q245),"Error")</f>
        <v>No balance</v>
      </c>
      <c r="S245" s="34" t="str" cm="1">
        <f t="array" ref="S245">IFERROR((_xlfn.IFS(R245="No balance","No balance",Q245-R245&gt;=0,Q245-R245)),"Error")</f>
        <v>No balance</v>
      </c>
      <c r="T245" s="35" t="str" cm="1">
        <f t="array" ref="T245">IFERROR(_xlfn.IFS(S245="No balance","No balance",S245&gt;0,ROUNDUP(($D$9/12)*Q245,3),S245&lt;=0,"No balance"),"Error")</f>
        <v>No balance</v>
      </c>
      <c r="U245" s="35" t="str" cm="1">
        <f t="array" ref="U245">IFERROR(_xlfn.IFS(T245="No balance", "No balance",T245&gt;=0,S245+T245),"Error")</f>
        <v>No balance</v>
      </c>
      <c r="V245" s="36" t="str" cm="1">
        <f t="array" ref="V245">IFERROR(_xlfn.IFS(U245="No Balance", "No balance",Q245-U245&gt;=0,Q245-U245,Q245-U245&lt;0,"No balance"),"Error")</f>
        <v>No balance</v>
      </c>
    </row>
    <row r="246" spans="15:22" x14ac:dyDescent="0.2">
      <c r="O246" s="37">
        <v>21</v>
      </c>
      <c r="P246" s="38">
        <v>241</v>
      </c>
      <c r="Q246" s="30" t="str">
        <f t="shared" si="4"/>
        <v>No balance</v>
      </c>
      <c r="R246" s="29" t="str" cm="1">
        <f t="array" ref="R246">IFERROR(_xlfn.IFS(Q246="No balance","No balance",$H$9&lt;Q246,$H$9,$H$9&gt;Q246,Q246),"Error")</f>
        <v>No balance</v>
      </c>
      <c r="S246" s="29" t="str" cm="1">
        <f t="array" ref="S246">IFERROR((_xlfn.IFS(R246="No balance","No balance",Q246-R246&gt;=0,Q246-R246)),"Error")</f>
        <v>No balance</v>
      </c>
      <c r="T246" s="30" t="str" cm="1">
        <f t="array" ref="T246">IFERROR(_xlfn.IFS(S246="No balance","No balance",S246&gt;0,ROUNDUP(($D$9/12)*Q246,3),S246&lt;=0,"No balance"),"Error")</f>
        <v>No balance</v>
      </c>
      <c r="U246" s="30" t="str" cm="1">
        <f t="array" ref="U246">IFERROR(_xlfn.IFS(T246="No balance", "No balance",T246&gt;=0,S246+T246),"Error")</f>
        <v>No balance</v>
      </c>
      <c r="V246" s="31" t="str" cm="1">
        <f t="array" ref="V246">IFERROR(_xlfn.IFS(U246="No Balance", "No balance",Q246-U246&gt;=0,Q246-U246,Q246-U246&lt;0,"No balance"),"Error")</f>
        <v>No balance</v>
      </c>
    </row>
    <row r="247" spans="15:22" x14ac:dyDescent="0.2">
      <c r="O247" s="39">
        <v>21</v>
      </c>
      <c r="P247" s="40">
        <v>242</v>
      </c>
      <c r="Q247" s="35" t="str">
        <f t="shared" si="4"/>
        <v>No balance</v>
      </c>
      <c r="R247" s="34" t="str" cm="1">
        <f t="array" ref="R247">IFERROR(_xlfn.IFS(Q247="No balance","No balance",$H$9&lt;Q247,$H$9,$H$9&gt;Q247,Q247),"Error")</f>
        <v>No balance</v>
      </c>
      <c r="S247" s="34" t="str" cm="1">
        <f t="array" ref="S247">IFERROR((_xlfn.IFS(R247="No balance","No balance",Q247-R247&gt;=0,Q247-R247)),"Error")</f>
        <v>No balance</v>
      </c>
      <c r="T247" s="35" t="str" cm="1">
        <f t="array" ref="T247">IFERROR(_xlfn.IFS(S247="No balance","No balance",S247&gt;0,ROUNDUP(($D$9/12)*Q247,3),S247&lt;=0,"No balance"),"Error")</f>
        <v>No balance</v>
      </c>
      <c r="U247" s="35" t="str" cm="1">
        <f t="array" ref="U247">IFERROR(_xlfn.IFS(T247="No balance", "No balance",T247&gt;=0,S247+T247),"Error")</f>
        <v>No balance</v>
      </c>
      <c r="V247" s="36" t="str" cm="1">
        <f t="array" ref="V247">IFERROR(_xlfn.IFS(U247="No Balance", "No balance",Q247-U247&gt;=0,Q247-U247,Q247-U247&lt;0,"No balance"),"Error")</f>
        <v>No balance</v>
      </c>
    </row>
    <row r="248" spans="15:22" x14ac:dyDescent="0.2">
      <c r="U248" s="5"/>
      <c r="V248" s="5"/>
    </row>
    <row r="249" spans="15:22" x14ac:dyDescent="0.2">
      <c r="U249" s="5"/>
      <c r="V249" s="5"/>
    </row>
    <row r="250" spans="15:22" x14ac:dyDescent="0.2">
      <c r="U250" s="5"/>
      <c r="V250" s="5"/>
    </row>
    <row r="251" spans="15:22" x14ac:dyDescent="0.2">
      <c r="U251" s="5"/>
      <c r="V251" s="5"/>
    </row>
    <row r="252" spans="15:22" x14ac:dyDescent="0.2">
      <c r="U252" s="5"/>
      <c r="V252" s="5"/>
    </row>
    <row r="253" spans="15:22" x14ac:dyDescent="0.2">
      <c r="U253" s="5"/>
      <c r="V253" s="5"/>
    </row>
    <row r="254" spans="15:22" x14ac:dyDescent="0.2">
      <c r="U254" s="5"/>
      <c r="V254" s="5"/>
    </row>
    <row r="255" spans="15:22" x14ac:dyDescent="0.2">
      <c r="U255" s="5"/>
      <c r="V255" s="5"/>
    </row>
    <row r="256" spans="15:22" x14ac:dyDescent="0.2">
      <c r="U256" s="5"/>
      <c r="V256" s="5"/>
    </row>
    <row r="257" spans="21:22" x14ac:dyDescent="0.2">
      <c r="U257" s="5"/>
      <c r="V257" s="5"/>
    </row>
    <row r="258" spans="21:22" x14ac:dyDescent="0.2">
      <c r="U258" s="5"/>
      <c r="V258" s="5"/>
    </row>
    <row r="259" spans="21:22" x14ac:dyDescent="0.2">
      <c r="U259" s="5"/>
      <c r="V259" s="5"/>
    </row>
    <row r="260" spans="21:22" x14ac:dyDescent="0.2">
      <c r="U260" s="5"/>
      <c r="V260" s="5"/>
    </row>
    <row r="261" spans="21:22" x14ac:dyDescent="0.2">
      <c r="U261" s="5"/>
      <c r="V261" s="5"/>
    </row>
    <row r="262" spans="21:22" x14ac:dyDescent="0.2">
      <c r="U262" s="5"/>
      <c r="V262" s="5"/>
    </row>
    <row r="263" spans="21:22" x14ac:dyDescent="0.2">
      <c r="U263" s="5"/>
      <c r="V263" s="5"/>
    </row>
    <row r="264" spans="21:22" x14ac:dyDescent="0.2">
      <c r="U264" s="5"/>
      <c r="V264" s="5"/>
    </row>
    <row r="265" spans="21:22" x14ac:dyDescent="0.2">
      <c r="U265" s="5"/>
      <c r="V265" s="5"/>
    </row>
    <row r="266" spans="21:22" x14ac:dyDescent="0.2">
      <c r="U266" s="5"/>
      <c r="V266" s="5"/>
    </row>
    <row r="267" spans="21:22" x14ac:dyDescent="0.2">
      <c r="U267" s="5"/>
      <c r="V267" s="5"/>
    </row>
    <row r="268" spans="21:22" x14ac:dyDescent="0.2">
      <c r="U268" s="5"/>
      <c r="V268" s="5"/>
    </row>
    <row r="269" spans="21:22" x14ac:dyDescent="0.2">
      <c r="U269" s="5"/>
      <c r="V269" s="5"/>
    </row>
    <row r="270" spans="21:22" x14ac:dyDescent="0.2">
      <c r="U270" s="5"/>
      <c r="V270" s="5"/>
    </row>
    <row r="271" spans="21:22" x14ac:dyDescent="0.2">
      <c r="U271" s="5"/>
      <c r="V271" s="5"/>
    </row>
    <row r="272" spans="21:22" x14ac:dyDescent="0.2">
      <c r="U272" s="5"/>
      <c r="V272" s="5"/>
    </row>
    <row r="273" spans="21:22" x14ac:dyDescent="0.2">
      <c r="U273" s="5"/>
      <c r="V273" s="5"/>
    </row>
    <row r="274" spans="21:22" x14ac:dyDescent="0.2">
      <c r="U274" s="5"/>
      <c r="V274" s="5"/>
    </row>
    <row r="275" spans="21:22" x14ac:dyDescent="0.2">
      <c r="U275" s="5"/>
      <c r="V275" s="5"/>
    </row>
  </sheetData>
  <sheetProtection algorithmName="SHA-512" hashValue="CQuPbs03VOSeE+UeZvawuqfZc8sgiXdkchEFwpamUpZp/W92TcgOhH4DAfhEjLOOlBRTjjKNGX2QWiga8bSHGw==" saltValue="tDko3yiMY017tWcZaoz8Zw==" spinCount="100000" sheet="1" objects="1" scenarios="1"/>
  <mergeCells count="16">
    <mergeCell ref="A23:C24"/>
    <mergeCell ref="E23:F24"/>
    <mergeCell ref="H23:J24"/>
    <mergeCell ref="A2:E3"/>
    <mergeCell ref="O2:V4"/>
    <mergeCell ref="A6:E7"/>
    <mergeCell ref="H6:L8"/>
    <mergeCell ref="D8:E8"/>
    <mergeCell ref="D9:E9"/>
    <mergeCell ref="H9:L10"/>
    <mergeCell ref="D10:E10"/>
    <mergeCell ref="D12:E12"/>
    <mergeCell ref="A17:M19"/>
    <mergeCell ref="A21:C22"/>
    <mergeCell ref="E21:F22"/>
    <mergeCell ref="H21:J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 Me</vt:lpstr>
      <vt:lpstr>Calculator</vt:lpstr>
      <vt:lpstr>Calculator (2)</vt:lpstr>
      <vt:lpstr>Calculator (3)</vt:lpstr>
      <vt:lpstr>Calculator (4)</vt:lpstr>
      <vt:lpstr>Calculator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Linda M</dc:creator>
  <cp:lastModifiedBy>Johnson, Linda M</cp:lastModifiedBy>
  <dcterms:created xsi:type="dcterms:W3CDTF">2025-03-18T05:48:39Z</dcterms:created>
  <dcterms:modified xsi:type="dcterms:W3CDTF">2025-03-28T05:00:15Z</dcterms:modified>
</cp:coreProperties>
</file>